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tabRatio="901"/>
  </bookViews>
  <sheets>
    <sheet name="封面" sheetId="117" r:id="rId1"/>
    <sheet name="2019年阳江高新区一般公共预算收支执行情况表" sheetId="70" r:id="rId2"/>
    <sheet name="2019年阳江高新区一般公共预算收支执行情况表1" sheetId="71" r:id="rId3"/>
    <sheet name="阳江高新区2019年一般公共预算结转结余指标明细表" sheetId="115" r:id="rId4"/>
    <sheet name="2020年阳江高新区一般公共预算收支情况表" sheetId="87" r:id="rId5"/>
    <sheet name="2020年阳江高新区一般公共预算收支情况表1" sheetId="88" r:id="rId6"/>
    <sheet name="2020年阳江高新区一般公共预算支出情况表（按功能分类）" sheetId="89" r:id="rId7"/>
    <sheet name="2020年阳江高新区一般公共预算基本预算表（政府支出经济分类）" sheetId="90" r:id="rId8"/>
    <sheet name="阳江高新区2020年行政事业部门财政预算经费安排表" sheetId="113" r:id="rId9"/>
    <sheet name="阳江高新区2020年度政府采购预算" sheetId="114" r:id="rId10"/>
    <sheet name="2019年阳江高新区政府性基金预算收支执行情况表" sheetId="96" r:id="rId11"/>
    <sheet name="阳江高新区2020年政府性基金预算结转结余指标明细表" sheetId="116" r:id="rId12"/>
    <sheet name="2020年阳江高新区政府性基金预算收支情况表" sheetId="109" r:id="rId13"/>
    <sheet name="2020年阳江高新区政府性基金预算收支情况表（表七附表1）" sheetId="110" r:id="rId14"/>
    <sheet name="2020年阳江高新区政府性基金预算收入表（表七附表2）" sheetId="111" r:id="rId15"/>
    <sheet name="2020年阳江高新区政府性基金预算支出表（表七附表3）" sheetId="112" r:id="rId16"/>
  </sheets>
  <externalReferences>
    <externalReference r:id="rId17"/>
    <externalReference r:id="rId18"/>
    <externalReference r:id="rId19"/>
    <externalReference r:id="rId20"/>
    <externalReference r:id="rId21"/>
  </externalReferences>
  <definedNames>
    <definedName name="_xlnm._FilterDatabase" localSheetId="3" hidden="1">阳江高新区2019年一般公共预算结转结余指标明细表!$A$3:$M$118</definedName>
    <definedName name="_xlnm._FilterDatabase" localSheetId="11" hidden="1">阳江高新区2020年政府性基金预算结转结余指标明细表!$A$3:$M$21</definedName>
    <definedName name="_Fill" hidden="1">[1]eqpmad2!#REF!</definedName>
    <definedName name="HWSheet">1</definedName>
    <definedName name="Module.Prix_SMC" localSheetId="1">[3]封面!Module.Prix_SMC</definedName>
    <definedName name="Module.Prix_SMC" localSheetId="2">[3]封面!Module.Prix_SMC</definedName>
    <definedName name="Module.Prix_SMC" localSheetId="10">[3]封面!Module.Prix_SMC</definedName>
    <definedName name="Module.Prix_SMC" localSheetId="7">[4]封面!Module.Prix_SMC</definedName>
    <definedName name="Module.Prix_SMC" localSheetId="4">[4]封面!Module.Prix_SMC</definedName>
    <definedName name="Module.Prix_SMC" localSheetId="5">[4]封面!Module.Prix_SMC</definedName>
    <definedName name="Module.Prix_SMC" localSheetId="6">[4]封面!Module.Prix_SMC</definedName>
    <definedName name="Module.Prix_SMC" localSheetId="14">[3]封面!Module.Prix_SMC</definedName>
    <definedName name="Module.Prix_SMC" localSheetId="12">[3]封面!Module.Prix_SMC</definedName>
    <definedName name="Module.Prix_SMC" localSheetId="13">[3]封面!Module.Prix_SMC</definedName>
    <definedName name="Module.Prix_SMC" localSheetId="15">[3]封面!Module.Prix_SMC</definedName>
    <definedName name="Module.Prix_SMC">[2]封面!Module.Prix_SMC</definedName>
    <definedName name="_xlnm.Print_Area" localSheetId="7">'2020年阳江高新区一般公共预算基本预算表（政府支出经济分类）'!$A$1:$D$91</definedName>
    <definedName name="_xlnm.Print_Area" localSheetId="6">'2020年阳江高新区一般公共预算支出情况表（按功能分类）'!$A$1:$C$662</definedName>
    <definedName name="_xlnm.Print_Area" localSheetId="14">'2020年阳江高新区政府性基金预算收入表（表七附表2）'!$A$1:$B$26</definedName>
    <definedName name="_xlnm.Print_Area" localSheetId="13">'2020年阳江高新区政府性基金预算收支情况表（表七附表1）'!$A$1:$D$30</definedName>
    <definedName name="_xlnm.Print_Titles" localSheetId="7">'2020年阳江高新区一般公共预算基本预算表（政府支出经济分类）'!$1:$4</definedName>
    <definedName name="_xlnm.Print_Titles" localSheetId="6">'2020年阳江高新区一般公共预算支出情况表（按功能分类）'!$1:$4</definedName>
    <definedName name="_xlnm.Print_Titles" localSheetId="13">'2020年阳江高新区政府性基金预算收支情况表（表七附表1）'!$4:$5</definedName>
    <definedName name="_xlnm.Print_Titles" localSheetId="15">'2020年阳江高新区政府性基金预算支出表（表七附表3）'!$1:$3</definedName>
    <definedName name="Prix_SMC" localSheetId="1">[3]封面!Prix_SMC</definedName>
    <definedName name="Prix_SMC" localSheetId="2">[3]封面!Prix_SMC</definedName>
    <definedName name="Prix_SMC" localSheetId="10">[3]封面!Prix_SMC</definedName>
    <definedName name="Prix_SMC" localSheetId="7">[4]封面!Prix_SMC</definedName>
    <definedName name="Prix_SMC" localSheetId="4">[4]封面!Prix_SMC</definedName>
    <definedName name="Prix_SMC" localSheetId="5">[4]封面!Prix_SMC</definedName>
    <definedName name="Prix_SMC" localSheetId="6">[4]封面!Prix_SMC</definedName>
    <definedName name="Prix_SMC" localSheetId="14">[3]封面!Prix_SMC</definedName>
    <definedName name="Prix_SMC" localSheetId="12">[3]封面!Prix_SMC</definedName>
    <definedName name="Prix_SMC" localSheetId="13">[3]封面!Prix_SMC</definedName>
    <definedName name="Prix_SMC" localSheetId="15">[3]封面!Prix_SMC</definedName>
    <definedName name="Prix_SMC">[2]封面!Prix_SMC</definedName>
    <definedName name="页脚" localSheetId="1">"第"&amp;IF(横当页=1,纵当页,横当页+纵当页)&amp;"页/共"&amp;总页&amp;"页"</definedName>
    <definedName name="页脚" localSheetId="2">"第"&amp;IF(横当页=1,纵当页,横当页+纵当页)&amp;"页/共"&amp;总页&amp;"页"</definedName>
    <definedName name="页脚" localSheetId="10">"第"&amp;IF(横当页=1,纵当页,横当页+纵当页)&amp;"页/共"&amp;总页&amp;"页"</definedName>
    <definedName name="页脚" localSheetId="7">"第"&amp;IF(横当页=1,纵当页,横当页+纵当页)&amp;"页/共"&amp;总页&amp;"页"</definedName>
    <definedName name="页脚" localSheetId="4">"第"&amp;IF(横当页=1,纵当页,横当页+纵当页)&amp;"页/共"&amp;总页&amp;"页"</definedName>
    <definedName name="页脚" localSheetId="5">"第"&amp;IF(横当页=1,纵当页,横当页+纵当页)&amp;"页/共"&amp;总页&amp;"页"</definedName>
    <definedName name="页脚" localSheetId="6">"第"&amp;IF(横当页=1,纵当页,横当页+纵当页)&amp;"页/共"&amp;总页&amp;"页"</definedName>
    <definedName name="页脚" localSheetId="14">"第"&amp;IF(横当页=1,纵当页,横当页+纵当页)&amp;"页/共"&amp;总页&amp;"页"</definedName>
    <definedName name="页脚" localSheetId="12">"第"&amp;IF(横当页=1,纵当页,横当页+纵当页)&amp;"页/共"&amp;总页&amp;"页"</definedName>
    <definedName name="页脚" localSheetId="13">"第"&amp;IF(横当页=1,纵当页,横当页+纵当页)&amp;"页/共"&amp;总页&amp;"页"</definedName>
    <definedName name="页脚" localSheetId="15">"第"&amp;IF(横当页=1,纵当页,横当页+纵当页)&amp;"页/共"&amp;总页&amp;"页"</definedName>
    <definedName name="页脚">"第"&amp;IF(横当页=1,纵当页,横当页+纵当页)&amp;"页/共"&amp;总页&amp;"页"</definedName>
    <definedName name="_xlnm.Print_Area" localSheetId="2">'2019年阳江高新区一般公共预算收支执行情况表1'!$A$1:$D$30</definedName>
    <definedName name="Module.Prix_SMC" localSheetId="8">[3]封面!Module.Prix_SMC</definedName>
    <definedName name="Prix_SMC" localSheetId="8">[3]封面!Prix_SMC</definedName>
    <definedName name="页脚" localSheetId="8">"第"&amp;IF(横当页=1,纵当页,横当页+纵当页)&amp;"页/共"&amp;总页&amp;"页"</definedName>
    <definedName name="_xlnm.Print_Area" localSheetId="8">阳江高新区2020年行政事业部门财政预算经费安排表!$1:$410</definedName>
    <definedName name="_xlnm.Print_Titles" localSheetId="8">阳江高新区2020年行政事业部门财政预算经费安排表!$1:$5</definedName>
    <definedName name="Module.Prix_SMC" localSheetId="9">[5]封面!Module.Prix_SMC</definedName>
    <definedName name="_xlnm.Print_Area" localSheetId="9">阳江高新区2020年度政府采购预算!$A$1:$S$155</definedName>
    <definedName name="_xlnm.Print_Titles" localSheetId="9">阳江高新区2020年度政府采购预算!$1:$5</definedName>
    <definedName name="Prix_SMC" localSheetId="9">[5]封面!Prix_SMC</definedName>
    <definedName name="页脚" localSheetId="9">"第"&amp;IF(横当页=1,纵当页,横当页+纵当页)&amp;"页/共"&amp;总页&amp;"页"</definedName>
    <definedName name="Module.Prix_SMC" localSheetId="3">[3]封面!Module.Prix_SMC</definedName>
    <definedName name="_xlnm.Print_Titles" localSheetId="3">阳江高新区2019年一般公共预算结转结余指标明细表!$1:$3</definedName>
    <definedName name="Prix_SMC" localSheetId="3">[3]封面!Prix_SMC</definedName>
    <definedName name="页脚" localSheetId="3">"第"&amp;IF(横当页=1,纵当页,横当页+纵当页)&amp;"页/共"&amp;总页&amp;"页"</definedName>
    <definedName name="Module.Prix_SMC" localSheetId="11">[3]封面!Module.Prix_SMC</definedName>
    <definedName name="Prix_SMC" localSheetId="11">[3]封面!Prix_SMC</definedName>
    <definedName name="页脚" localSheetId="11">"第"&amp;IF(横当页=1,纵当页,横当页+纵当页)&amp;"页/共"&amp;总页&amp;"页"</definedName>
    <definedName name="_xlnm.Print_Titles" localSheetId="11">阳江高新区2020年政府性基金预算结转结余指标明细表!$1:$3</definedName>
    <definedName name="_xlnm.Print_Area" localSheetId="0">封面!$A$1:$M$11</definedName>
    <definedName name="页脚" localSheetId="0">"第"&amp;IF(横当页=1,纵当页,横当页+纵当页)&amp;"页/共"&amp;总页&amp;"页"</definedName>
  </definedNames>
  <calcPr calcId="144525"/>
</workbook>
</file>

<file path=xl/comments1.xml><?xml version="1.0" encoding="utf-8"?>
<comments xmlns="http://schemas.openxmlformats.org/spreadsheetml/2006/main">
  <authors>
    <author>User</author>
  </authors>
  <commentList>
    <comment ref="B21" authorId="0">
      <text>
        <r>
          <rPr>
            <sz val="9"/>
            <rFont val="宋体"/>
            <charset val="134"/>
          </rPr>
          <t>User:
新增</t>
        </r>
      </text>
    </comment>
    <comment ref="B22" authorId="0">
      <text>
        <r>
          <rPr>
            <sz val="9"/>
            <rFont val="宋体"/>
            <charset val="134"/>
          </rPr>
          <t>User:
新增</t>
        </r>
      </text>
    </comment>
    <comment ref="B37" authorId="0">
      <text>
        <r>
          <rPr>
            <sz val="9"/>
            <rFont val="宋体"/>
            <charset val="134"/>
          </rPr>
          <t>User:
新增</t>
        </r>
      </text>
    </comment>
    <comment ref="B38" authorId="0">
      <text>
        <r>
          <rPr>
            <sz val="9"/>
            <rFont val="宋体"/>
            <charset val="134"/>
          </rPr>
          <t>User:
新增</t>
        </r>
      </text>
    </comment>
    <comment ref="B43" authorId="0">
      <text>
        <r>
          <rPr>
            <sz val="9"/>
            <rFont val="宋体"/>
            <charset val="134"/>
          </rPr>
          <t>User:
新增</t>
        </r>
      </text>
    </comment>
    <comment ref="B44" authorId="0">
      <text>
        <r>
          <rPr>
            <sz val="9"/>
            <rFont val="宋体"/>
            <charset val="134"/>
          </rPr>
          <t>User:
新增</t>
        </r>
      </text>
    </comment>
    <comment ref="B60" authorId="0">
      <text>
        <r>
          <rPr>
            <sz val="9"/>
            <rFont val="宋体"/>
            <charset val="134"/>
          </rPr>
          <t>User:
新增</t>
        </r>
      </text>
    </comment>
    <comment ref="B62" authorId="0">
      <text>
        <r>
          <rPr>
            <sz val="9"/>
            <rFont val="宋体"/>
            <charset val="134"/>
          </rPr>
          <t>User:
整个修改过</t>
        </r>
      </text>
    </comment>
    <comment ref="B261" authorId="0">
      <text>
        <r>
          <rPr>
            <sz val="9"/>
            <rFont val="宋体"/>
            <charset val="134"/>
          </rPr>
          <t>User:
金财工程专项经费</t>
        </r>
      </text>
    </comment>
    <comment ref="B354" authorId="0">
      <text>
        <r>
          <rPr>
            <sz val="9"/>
            <rFont val="宋体"/>
            <charset val="134"/>
          </rPr>
          <t xml:space="preserve">User:
新增
</t>
        </r>
      </text>
    </comment>
    <comment ref="B355" authorId="0">
      <text>
        <r>
          <rPr>
            <sz val="9"/>
            <rFont val="宋体"/>
            <charset val="134"/>
          </rPr>
          <t xml:space="preserve">User:
新增
</t>
        </r>
      </text>
    </comment>
  </commentList>
</comments>
</file>

<file path=xl/sharedStrings.xml><?xml version="1.0" encoding="utf-8"?>
<sst xmlns="http://schemas.openxmlformats.org/spreadsheetml/2006/main" count="1958">
  <si>
    <t>经市七届人大五次会议审议通过</t>
  </si>
  <si>
    <t>阳江市高新区2019年预算执行情况和2020年预算</t>
  </si>
  <si>
    <t>2019年阳江高新区一般公共预算收支执行情况表</t>
  </si>
  <si>
    <t>表一</t>
  </si>
  <si>
    <t>单位：万元</t>
  </si>
  <si>
    <r>
      <rPr>
        <sz val="11"/>
        <rFont val="宋体"/>
        <charset val="134"/>
      </rPr>
      <t>项</t>
    </r>
    <r>
      <rPr>
        <sz val="11"/>
        <rFont val="Times New Roman"/>
        <charset val="134"/>
      </rPr>
      <t xml:space="preserve">                       </t>
    </r>
    <r>
      <rPr>
        <sz val="11"/>
        <rFont val="宋体"/>
        <charset val="134"/>
      </rPr>
      <t>目</t>
    </r>
  </si>
  <si>
    <t>2018年执行数</t>
  </si>
  <si>
    <t>2019年执行数</t>
  </si>
  <si>
    <t>增减%</t>
  </si>
  <si>
    <r>
      <rPr>
        <sz val="11"/>
        <rFont val="宋体"/>
        <charset val="134"/>
      </rPr>
      <t>项</t>
    </r>
    <r>
      <rPr>
        <sz val="11"/>
        <rFont val="Times New Roman"/>
        <charset val="134"/>
      </rPr>
      <t xml:space="preserve">                 </t>
    </r>
    <r>
      <rPr>
        <sz val="11"/>
        <rFont val="宋体"/>
        <charset val="134"/>
      </rPr>
      <t>目</t>
    </r>
  </si>
  <si>
    <t>项                       目</t>
  </si>
  <si>
    <r>
      <rPr>
        <sz val="11"/>
        <rFont val="宋体"/>
        <charset val="134"/>
      </rPr>
      <t>201</t>
    </r>
    <r>
      <rPr>
        <sz val="11"/>
        <rFont val="宋体"/>
        <charset val="134"/>
      </rPr>
      <t>8</t>
    </r>
    <r>
      <rPr>
        <sz val="11"/>
        <rFont val="宋体"/>
        <charset val="134"/>
      </rPr>
      <t>年实绩</t>
    </r>
  </si>
  <si>
    <t>项                 目</t>
  </si>
  <si>
    <t>一、税收收入</t>
  </si>
  <si>
    <t>一、一般公共服务支出</t>
  </si>
  <si>
    <r>
      <rPr>
        <sz val="11"/>
        <rFont val="Times New Roman"/>
        <charset val="134"/>
      </rPr>
      <t xml:space="preserve">            </t>
    </r>
    <r>
      <rPr>
        <sz val="11"/>
        <rFont val="宋体"/>
        <charset val="134"/>
      </rPr>
      <t>增值税</t>
    </r>
  </si>
  <si>
    <t>二、国防支出</t>
  </si>
  <si>
    <t xml:space="preserve">            增值税</t>
  </si>
  <si>
    <r>
      <rPr>
        <sz val="11"/>
        <rFont val="Times New Roman"/>
        <charset val="134"/>
      </rPr>
      <t xml:space="preserve">            </t>
    </r>
    <r>
      <rPr>
        <sz val="11"/>
        <rFont val="宋体"/>
        <charset val="134"/>
      </rPr>
      <t>企业所得税</t>
    </r>
  </si>
  <si>
    <t>三、公共安全支出</t>
  </si>
  <si>
    <t xml:space="preserve">            企业所得税</t>
  </si>
  <si>
    <r>
      <rPr>
        <sz val="11"/>
        <rFont val="Times New Roman"/>
        <charset val="134"/>
      </rPr>
      <t xml:space="preserve">            </t>
    </r>
    <r>
      <rPr>
        <sz val="11"/>
        <rFont val="宋体"/>
        <charset val="134"/>
      </rPr>
      <t>个人所得税</t>
    </r>
  </si>
  <si>
    <t>四、教育支出</t>
  </si>
  <si>
    <t xml:space="preserve">            个人所得税</t>
  </si>
  <si>
    <r>
      <rPr>
        <sz val="11"/>
        <rFont val="Times New Roman"/>
        <charset val="134"/>
      </rPr>
      <t xml:space="preserve">            </t>
    </r>
    <r>
      <rPr>
        <sz val="11"/>
        <rFont val="宋体"/>
        <charset val="134"/>
      </rPr>
      <t>资源税</t>
    </r>
  </si>
  <si>
    <t>五、科学技术支出</t>
  </si>
  <si>
    <t xml:space="preserve">            资源税</t>
  </si>
  <si>
    <r>
      <rPr>
        <sz val="11"/>
        <rFont val="Times New Roman"/>
        <charset val="134"/>
      </rPr>
      <t xml:space="preserve">            </t>
    </r>
    <r>
      <rPr>
        <sz val="11"/>
        <rFont val="宋体"/>
        <charset val="134"/>
      </rPr>
      <t>城市维护建设税</t>
    </r>
  </si>
  <si>
    <t>六、文化旅游体育与传媒支出</t>
  </si>
  <si>
    <t xml:space="preserve">            城市维护建设税</t>
  </si>
  <si>
    <t>六、文化体育与传媒支出</t>
  </si>
  <si>
    <r>
      <rPr>
        <sz val="11"/>
        <rFont val="Times New Roman"/>
        <charset val="134"/>
      </rPr>
      <t xml:space="preserve">            </t>
    </r>
    <r>
      <rPr>
        <sz val="11"/>
        <rFont val="宋体"/>
        <charset val="134"/>
      </rPr>
      <t>房产税</t>
    </r>
  </si>
  <si>
    <t>七、社会保障和就业支出</t>
  </si>
  <si>
    <t xml:space="preserve">            房产税</t>
  </si>
  <si>
    <r>
      <rPr>
        <sz val="11"/>
        <rFont val="Times New Roman"/>
        <charset val="134"/>
      </rPr>
      <t xml:space="preserve">            </t>
    </r>
    <r>
      <rPr>
        <sz val="11"/>
        <rFont val="宋体"/>
        <charset val="134"/>
      </rPr>
      <t>印花税</t>
    </r>
  </si>
  <si>
    <t>八、卫生健康支出</t>
  </si>
  <si>
    <t xml:space="preserve">            印花税</t>
  </si>
  <si>
    <t>八、医疗卫生与计划生育支出</t>
  </si>
  <si>
    <r>
      <rPr>
        <sz val="11"/>
        <rFont val="Times New Roman"/>
        <charset val="134"/>
      </rPr>
      <t xml:space="preserve">            </t>
    </r>
    <r>
      <rPr>
        <sz val="11"/>
        <rFont val="宋体"/>
        <charset val="134"/>
      </rPr>
      <t>城镇土地使用税</t>
    </r>
  </si>
  <si>
    <t>九、节能环保支出</t>
  </si>
  <si>
    <t xml:space="preserve">            城镇土地使用税</t>
  </si>
  <si>
    <r>
      <rPr>
        <sz val="11"/>
        <rFont val="Times New Roman"/>
        <charset val="134"/>
      </rPr>
      <t xml:space="preserve">            </t>
    </r>
    <r>
      <rPr>
        <sz val="11"/>
        <rFont val="宋体"/>
        <charset val="134"/>
      </rPr>
      <t>土地增值税</t>
    </r>
  </si>
  <si>
    <t>十、城乡社区支出</t>
  </si>
  <si>
    <t xml:space="preserve">            土地增值税</t>
  </si>
  <si>
    <r>
      <rPr>
        <sz val="11"/>
        <rFont val="Times New Roman"/>
        <charset val="134"/>
      </rPr>
      <t xml:space="preserve">            </t>
    </r>
    <r>
      <rPr>
        <sz val="11"/>
        <rFont val="宋体"/>
        <charset val="134"/>
      </rPr>
      <t>车船税</t>
    </r>
  </si>
  <si>
    <t>十一、农林水支出</t>
  </si>
  <si>
    <t xml:space="preserve">            车船税</t>
  </si>
  <si>
    <r>
      <rPr>
        <sz val="11"/>
        <rFont val="Times New Roman"/>
        <charset val="134"/>
      </rPr>
      <t xml:space="preserve">            </t>
    </r>
    <r>
      <rPr>
        <sz val="11"/>
        <rFont val="宋体"/>
        <charset val="134"/>
      </rPr>
      <t>耕地占用税</t>
    </r>
  </si>
  <si>
    <t>十二、交通运输支出</t>
  </si>
  <si>
    <t xml:space="preserve">            耕地占用税</t>
  </si>
  <si>
    <r>
      <rPr>
        <sz val="11"/>
        <rFont val="Times New Roman"/>
        <charset val="134"/>
      </rPr>
      <t xml:space="preserve">            </t>
    </r>
    <r>
      <rPr>
        <sz val="11"/>
        <rFont val="宋体"/>
        <charset val="134"/>
      </rPr>
      <t>契税</t>
    </r>
  </si>
  <si>
    <t>十三、资源勘探信息等支出</t>
  </si>
  <si>
    <t xml:space="preserve">            契税</t>
  </si>
  <si>
    <r>
      <rPr>
        <sz val="11"/>
        <rFont val="Times New Roman"/>
        <charset val="134"/>
      </rPr>
      <t xml:space="preserve">            </t>
    </r>
    <r>
      <rPr>
        <sz val="11"/>
        <rFont val="宋体"/>
        <charset val="134"/>
      </rPr>
      <t>环境保护税</t>
    </r>
  </si>
  <si>
    <t>十四、商业服务业等支出</t>
  </si>
  <si>
    <r>
      <rPr>
        <sz val="11"/>
        <rFont val="Times New Roman"/>
        <charset val="134"/>
      </rPr>
      <t xml:space="preserve">            </t>
    </r>
    <r>
      <rPr>
        <sz val="11"/>
        <rFont val="宋体"/>
        <charset val="134"/>
      </rPr>
      <t>其他税收收入</t>
    </r>
  </si>
  <si>
    <t>十五、金融支出</t>
  </si>
  <si>
    <t>二、非税收入</t>
  </si>
  <si>
    <t>十六、自然资源海洋气象等支出</t>
  </si>
  <si>
    <t>十六、国土资源海洋气象等支出</t>
  </si>
  <si>
    <r>
      <rPr>
        <sz val="11"/>
        <rFont val="Times New Roman"/>
        <charset val="134"/>
      </rPr>
      <t xml:space="preserve">            </t>
    </r>
    <r>
      <rPr>
        <sz val="11"/>
        <rFont val="宋体"/>
        <charset val="134"/>
      </rPr>
      <t>专项收入</t>
    </r>
  </si>
  <si>
    <t>十七、住房保障支出</t>
  </si>
  <si>
    <t xml:space="preserve">            专项收入</t>
  </si>
  <si>
    <r>
      <rPr>
        <sz val="11"/>
        <rFont val="Times New Roman"/>
        <charset val="134"/>
      </rPr>
      <t xml:space="preserve">            </t>
    </r>
    <r>
      <rPr>
        <sz val="11"/>
        <rFont val="宋体"/>
        <charset val="134"/>
      </rPr>
      <t>行政事业性收费收入</t>
    </r>
  </si>
  <si>
    <t>十八、粮油物资储备支出</t>
  </si>
  <si>
    <t xml:space="preserve">            行政事业性收费收入</t>
  </si>
  <si>
    <r>
      <rPr>
        <sz val="11"/>
        <rFont val="Times New Roman"/>
        <charset val="134"/>
      </rPr>
      <t xml:space="preserve">            </t>
    </r>
    <r>
      <rPr>
        <sz val="11"/>
        <rFont val="宋体"/>
        <charset val="134"/>
      </rPr>
      <t>罚没收入</t>
    </r>
  </si>
  <si>
    <t>十九、灾害防治及应急管理支出</t>
  </si>
  <si>
    <t xml:space="preserve">            罚没收入</t>
  </si>
  <si>
    <r>
      <rPr>
        <sz val="11"/>
        <rFont val="Times New Roman"/>
        <charset val="134"/>
      </rPr>
      <t xml:space="preserve">            </t>
    </r>
    <r>
      <rPr>
        <sz val="11"/>
        <rFont val="宋体"/>
        <charset val="134"/>
      </rPr>
      <t>国有资本经营收入</t>
    </r>
  </si>
  <si>
    <t>二十、预备费</t>
  </si>
  <si>
    <t xml:space="preserve">            国有资本经营收入</t>
  </si>
  <si>
    <t>十九、预备费</t>
  </si>
  <si>
    <r>
      <rPr>
        <sz val="11"/>
        <rFont val="Times New Roman"/>
        <charset val="134"/>
      </rPr>
      <t xml:space="preserve">            </t>
    </r>
    <r>
      <rPr>
        <sz val="11"/>
        <rFont val="宋体"/>
        <charset val="134"/>
      </rPr>
      <t>国有资源（资产）有偿使用收入</t>
    </r>
  </si>
  <si>
    <t>二十一、其他支出</t>
  </si>
  <si>
    <t xml:space="preserve">            国有资源（资产）有偿使用收入</t>
  </si>
  <si>
    <t>二十、其他支出</t>
  </si>
  <si>
    <r>
      <rPr>
        <sz val="11"/>
        <rFont val="Times New Roman"/>
        <charset val="134"/>
      </rPr>
      <t xml:space="preserve">            </t>
    </r>
    <r>
      <rPr>
        <sz val="11"/>
        <rFont val="宋体"/>
        <charset val="134"/>
      </rPr>
      <t>其他收入</t>
    </r>
  </si>
  <si>
    <t>二十二、债务付息支出</t>
  </si>
  <si>
    <t xml:space="preserve">            其他收入</t>
  </si>
  <si>
    <t>二十一、债务付息支出</t>
  </si>
  <si>
    <t>二十三、债务发行费用支出</t>
  </si>
  <si>
    <t>二十二、债务发行费用支出</t>
  </si>
  <si>
    <t xml:space="preserve">一般公共预算收入合计           </t>
  </si>
  <si>
    <t xml:space="preserve">一般公共预算支出合计           </t>
  </si>
  <si>
    <t>说明：2019年执行数为快报数。</t>
  </si>
  <si>
    <r>
      <rPr>
        <sz val="11"/>
        <rFont val="宋体"/>
        <charset val="134"/>
      </rPr>
      <t>说明：201</t>
    </r>
    <r>
      <rPr>
        <sz val="11"/>
        <rFont val="宋体"/>
        <charset val="134"/>
      </rPr>
      <t>8</t>
    </r>
    <r>
      <rPr>
        <sz val="11"/>
        <rFont val="宋体"/>
        <charset val="134"/>
      </rPr>
      <t>年实绩为快报数。</t>
    </r>
  </si>
  <si>
    <t>2019年阳江高新区一般公共预算转移性收支执行情况表</t>
  </si>
  <si>
    <t>表二</t>
  </si>
  <si>
    <r>
      <rPr>
        <sz val="11"/>
        <rFont val="宋体"/>
        <charset val="134"/>
      </rPr>
      <t>项</t>
    </r>
    <r>
      <rPr>
        <sz val="11"/>
        <rFont val="Times New Roman"/>
        <charset val="134"/>
      </rPr>
      <t xml:space="preserve">                  </t>
    </r>
    <r>
      <rPr>
        <sz val="11"/>
        <rFont val="宋体"/>
        <charset val="134"/>
      </rPr>
      <t>目</t>
    </r>
  </si>
  <si>
    <t>一般公共预算收入合计</t>
  </si>
  <si>
    <t>一般公共预算支出合计</t>
  </si>
  <si>
    <t>转移性收入</t>
  </si>
  <si>
    <t>转移性支出</t>
  </si>
  <si>
    <r>
      <rPr>
        <sz val="11"/>
        <rFont val="Times New Roman"/>
        <charset val="134"/>
      </rPr>
      <t xml:space="preserve">    </t>
    </r>
    <r>
      <rPr>
        <sz val="11"/>
        <rFont val="宋体"/>
        <charset val="134"/>
      </rPr>
      <t>上级补助收入</t>
    </r>
  </si>
  <si>
    <r>
      <rPr>
        <sz val="11"/>
        <rFont val="Times New Roman"/>
        <charset val="134"/>
      </rPr>
      <t xml:space="preserve">    </t>
    </r>
    <r>
      <rPr>
        <sz val="11"/>
        <rFont val="宋体"/>
        <charset val="134"/>
      </rPr>
      <t>上解上级支出</t>
    </r>
  </si>
  <si>
    <r>
      <rPr>
        <sz val="11"/>
        <rFont val="Times New Roman"/>
        <charset val="134"/>
      </rPr>
      <t xml:space="preserve">            </t>
    </r>
    <r>
      <rPr>
        <sz val="11"/>
        <rFont val="宋体"/>
        <charset val="134"/>
      </rPr>
      <t>增值税税收返还</t>
    </r>
  </si>
  <si>
    <t xml:space="preserve">      体制上解</t>
  </si>
  <si>
    <r>
      <rPr>
        <sz val="11"/>
        <rFont val="Times New Roman"/>
        <charset val="134"/>
      </rPr>
      <t xml:space="preserve">            </t>
    </r>
    <r>
      <rPr>
        <sz val="11"/>
        <rFont val="宋体"/>
        <charset val="134"/>
      </rPr>
      <t>所得税基数返还</t>
    </r>
  </si>
  <si>
    <t xml:space="preserve">      出口退税专项上解</t>
  </si>
  <si>
    <r>
      <rPr>
        <sz val="11"/>
        <rFont val="Times New Roman"/>
        <charset val="134"/>
      </rPr>
      <t xml:space="preserve">           </t>
    </r>
    <r>
      <rPr>
        <sz val="11"/>
        <rFont val="宋体"/>
        <charset val="134"/>
      </rPr>
      <t>增值税</t>
    </r>
    <r>
      <rPr>
        <sz val="11"/>
        <rFont val="Times New Roman"/>
        <charset val="134"/>
      </rPr>
      <t>“</t>
    </r>
    <r>
      <rPr>
        <sz val="11"/>
        <rFont val="宋体"/>
        <charset val="134"/>
      </rPr>
      <t>五五分享</t>
    </r>
    <r>
      <rPr>
        <sz val="11"/>
        <rFont val="Times New Roman"/>
        <charset val="134"/>
      </rPr>
      <t>”</t>
    </r>
    <r>
      <rPr>
        <sz val="11"/>
        <rFont val="宋体"/>
        <charset val="134"/>
      </rPr>
      <t>税收返还</t>
    </r>
  </si>
  <si>
    <t xml:space="preserve">      专项上解</t>
  </si>
  <si>
    <r>
      <rPr>
        <sz val="11"/>
        <rFont val="Times New Roman"/>
        <charset val="134"/>
      </rPr>
      <t xml:space="preserve">            </t>
    </r>
    <r>
      <rPr>
        <sz val="11"/>
        <rFont val="宋体"/>
        <charset val="134"/>
      </rPr>
      <t>其他税收返还收入</t>
    </r>
  </si>
  <si>
    <t>债务还本支出</t>
  </si>
  <si>
    <r>
      <rPr>
        <sz val="11"/>
        <rFont val="Times New Roman"/>
        <charset val="134"/>
      </rPr>
      <t xml:space="preserve">            </t>
    </r>
    <r>
      <rPr>
        <sz val="11"/>
        <rFont val="宋体"/>
        <charset val="134"/>
      </rPr>
      <t>均衡性转移支付补助</t>
    </r>
  </si>
  <si>
    <r>
      <rPr>
        <sz val="11"/>
        <rFont val="Times New Roman"/>
        <charset val="134"/>
      </rPr>
      <t xml:space="preserve">            </t>
    </r>
    <r>
      <rPr>
        <sz val="11"/>
        <rFont val="宋体"/>
        <charset val="134"/>
      </rPr>
      <t>结算补助</t>
    </r>
  </si>
  <si>
    <t>一般公共预算总支出</t>
  </si>
  <si>
    <t xml:space="preserve">      固定数额补助</t>
  </si>
  <si>
    <r>
      <rPr>
        <sz val="11"/>
        <rFont val="Times New Roman"/>
        <charset val="134"/>
      </rPr>
      <t xml:space="preserve">            </t>
    </r>
    <r>
      <rPr>
        <sz val="11"/>
        <rFont val="宋体"/>
        <charset val="134"/>
      </rPr>
      <t>边境地区转移支付补助</t>
    </r>
  </si>
  <si>
    <t>年终结余</t>
  </si>
  <si>
    <t xml:space="preserve">      基本养老金转移支付补助</t>
  </si>
  <si>
    <r>
      <rPr>
        <sz val="11"/>
        <rFont val="Times New Roman"/>
        <charset val="134"/>
      </rPr>
      <t xml:space="preserve">    </t>
    </r>
    <r>
      <rPr>
        <sz val="11"/>
        <rFont val="宋体"/>
        <charset val="134"/>
      </rPr>
      <t>其中：结转下年的支出</t>
    </r>
  </si>
  <si>
    <t xml:space="preserve">      城乡居民医疗保险转移支付补助</t>
  </si>
  <si>
    <r>
      <rPr>
        <sz val="11"/>
        <rFont val="Times New Roman"/>
        <charset val="134"/>
      </rPr>
      <t xml:space="preserve">               </t>
    </r>
    <r>
      <rPr>
        <sz val="11"/>
        <rFont val="宋体"/>
        <charset val="134"/>
      </rPr>
      <t>净结余</t>
    </r>
  </si>
  <si>
    <t xml:space="preserve">      农村综合改革转移支付收入</t>
  </si>
  <si>
    <t xml:space="preserve">      其他一般性转移支付</t>
  </si>
  <si>
    <t xml:space="preserve">      教育共同财政事权转移支付补助</t>
  </si>
  <si>
    <t xml:space="preserve">      社会保障和就业共同财政事权转移支付补助</t>
  </si>
  <si>
    <t xml:space="preserve">      卫生健康共同财政事权转移支付补助</t>
  </si>
  <si>
    <t xml:space="preserve">      农林水共同财政事权转移支付补助</t>
  </si>
  <si>
    <t xml:space="preserve">      追加专款</t>
  </si>
  <si>
    <t xml:space="preserve">      市补助收入</t>
  </si>
  <si>
    <r>
      <rPr>
        <sz val="11"/>
        <rFont val="Times New Roman"/>
        <charset val="134"/>
      </rPr>
      <t xml:space="preserve">    </t>
    </r>
    <r>
      <rPr>
        <sz val="11"/>
        <rFont val="宋体"/>
        <charset val="134"/>
      </rPr>
      <t>债务转贷收入</t>
    </r>
  </si>
  <si>
    <t xml:space="preserve">  调入资金</t>
  </si>
  <si>
    <t xml:space="preserve">  下级上解收入</t>
  </si>
  <si>
    <t xml:space="preserve">  上年结余收入</t>
  </si>
  <si>
    <t>收     入     总     计</t>
  </si>
  <si>
    <t>支    出   总    计</t>
  </si>
  <si>
    <t>2019年阳江高新区一般公共预算结转资金明细表</t>
  </si>
  <si>
    <t>表三</t>
  </si>
  <si>
    <t>单位:万元</t>
  </si>
  <si>
    <t>序号</t>
  </si>
  <si>
    <t>指标文号</t>
  </si>
  <si>
    <t>指标摘要</t>
  </si>
  <si>
    <t>功能分类代码</t>
  </si>
  <si>
    <t>功能分类名称</t>
  </si>
  <si>
    <t>结余金额</t>
  </si>
  <si>
    <t>粤财工［2017］80号阳财工［2017］57号</t>
  </si>
  <si>
    <t>关于下达2017年省级工业和信息化专项资金（支持信息化和信息产业发展）的通知</t>
  </si>
  <si>
    <t>2150599</t>
  </si>
  <si>
    <t>其他工业和信息产业监管支出</t>
  </si>
  <si>
    <t>阳财社 [2017] 1号</t>
  </si>
  <si>
    <t>关于下达卫生站规范化建设市级资金的通知</t>
  </si>
  <si>
    <t>其他基层医疗卫生机构支出</t>
  </si>
  <si>
    <t>粤财综［2018］131号阳财综［2018］251号</t>
  </si>
  <si>
    <t>根据粤财综[2018]131号阳财综[2018]251号关于下达2018年第二批缉私经费转移支付的通知</t>
  </si>
  <si>
    <t>2019999</t>
  </si>
  <si>
    <t>其他一般公共服务支出</t>
  </si>
  <si>
    <t>粤财教［2018］358号阳财教［2018］152号</t>
  </si>
  <si>
    <t>粤财教【2018】358号（阳财教【2018】152号）追加下达2018年国家助学贷款中央奖补资金</t>
  </si>
  <si>
    <t>2050102</t>
  </si>
  <si>
    <t>一般行政管理事务</t>
  </si>
  <si>
    <t>粤财工［2018］52号阳财工［2018］83号</t>
  </si>
  <si>
    <t>粤财工[2018]52号阳财工[2018]83号 2018年省级促进经济发展专项资金（支持企业技术改造用途)</t>
  </si>
  <si>
    <t>2060499</t>
  </si>
  <si>
    <t>其他技术研究与开发支出</t>
  </si>
  <si>
    <t>粤财社［2018］124号阳财社［2018］87号</t>
  </si>
  <si>
    <t>拨粤财社［2018］124号2018年中央残疾人事业发展补助资金（精准康复及辅助适配经费）</t>
  </si>
  <si>
    <t>2081199</t>
  </si>
  <si>
    <t>其他残疾人事业支出</t>
  </si>
  <si>
    <t>粤财社［2018］192号阳财社［2018］101号</t>
  </si>
  <si>
    <t>拨粤财社［2018］192号2018年中央财政自然灾害生活救助补助资金</t>
  </si>
  <si>
    <t>2081501</t>
  </si>
  <si>
    <t>中央自然灾害生活补助</t>
  </si>
  <si>
    <t>粤财工［2018］294号阳财社［2018］140号</t>
  </si>
  <si>
    <t>拨粤财工［2018］294号2018年中央财政和省级自然灾害生活救助补助资金</t>
  </si>
  <si>
    <t>粤财社［2018］161号阳财社［2018］86号</t>
  </si>
  <si>
    <t>拨粤财社［2018］161号2018年中央财政困难群众救助补助资金（临时救助）</t>
  </si>
  <si>
    <t>2082001</t>
  </si>
  <si>
    <t>临时救助支出</t>
  </si>
  <si>
    <t>粤财工［2017］377号阳财工［2018］99号</t>
  </si>
  <si>
    <t>粤财工[2017]377号阳财工[2018]99号 污染减排及垃圾处理资金（污水治理）</t>
  </si>
  <si>
    <t>2110302</t>
  </si>
  <si>
    <t>水体</t>
  </si>
  <si>
    <t>粤财农［2018］318号阳财农［2018］211号</t>
  </si>
  <si>
    <t>粤财农【2018】318号非洲猪瘟应急防控经费</t>
  </si>
  <si>
    <t>2130108</t>
  </si>
  <si>
    <t>病虫害控制</t>
  </si>
  <si>
    <t>粤财农［2018］34号阳财农［2018］54号</t>
  </si>
  <si>
    <t>粤财农【2018】34号（古树名木抢救性养护）乡村振兴战略专项资金</t>
  </si>
  <si>
    <t>2130205</t>
  </si>
  <si>
    <t>森林培育</t>
  </si>
  <si>
    <t>粤财农［2018］110号阳财农［2018］98号</t>
  </si>
  <si>
    <t>粤财农【2018】110号省级乡村振兴战略专项（完善农业支持保护）</t>
  </si>
  <si>
    <t>2130110</t>
  </si>
  <si>
    <t>执法监管</t>
  </si>
  <si>
    <t>粤财社［2017］313号阳财社［2017］171号</t>
  </si>
  <si>
    <t>拨粤财社［2017］313号提前下达省财政2018年度社会福利专项资金（发展残疾人事业）</t>
  </si>
  <si>
    <t>2130111</t>
  </si>
  <si>
    <t>统计监测与信息服务</t>
  </si>
  <si>
    <t>粤财农［2018］212号阳财农［2018］181号</t>
  </si>
  <si>
    <t>粤财农【2018】212号中央财政农业生产救灾及特大防汛抗旱</t>
  </si>
  <si>
    <t>2130119</t>
  </si>
  <si>
    <t>防灾救灾</t>
  </si>
  <si>
    <t>粤财农［2018］174号阳财农［2018］154号</t>
  </si>
  <si>
    <t>粤财农【2018】174号中央支持农民合作社发展</t>
  </si>
  <si>
    <t>2130199</t>
  </si>
  <si>
    <t>其他农业支出</t>
  </si>
  <si>
    <t>粤财农［2018］285号阳财农［2019］1号</t>
  </si>
  <si>
    <t>粤财农【2018】285号省财政“三农”转移支付（扶贫平台维护）</t>
  </si>
  <si>
    <t>2139999</t>
  </si>
  <si>
    <t>其他农林水支出</t>
  </si>
  <si>
    <t>粤财工［2017］333号阳财工［2017］149号</t>
  </si>
  <si>
    <t>粤财工[2017]333号 阳财工[2017]149号 关于提前下达2018年成品油价格改革补贴工作经费的通知</t>
  </si>
  <si>
    <t>2220199</t>
  </si>
  <si>
    <t>其他粮油事务支出</t>
  </si>
  <si>
    <t>阳财农［2018］156号</t>
  </si>
  <si>
    <t>阳财农【2018】156号屠宰环节病害猪无害化</t>
  </si>
  <si>
    <t>阳财工［2018］135号</t>
  </si>
  <si>
    <t>阳财工[2018]135号 2018年度市级粮食工作考评资金</t>
  </si>
  <si>
    <t>粤财行〔2018〕231号</t>
  </si>
  <si>
    <t>提前下达2019年党的基层组织建设保障经费的通知</t>
  </si>
  <si>
    <t>其他组织事务支出</t>
  </si>
  <si>
    <t>粤财农〔2019〕30号</t>
  </si>
  <si>
    <t>粤财农【2019】34号农业财政管理项目经费</t>
  </si>
  <si>
    <t>粤财教〔2018〕333号</t>
  </si>
  <si>
    <t>粤财教[2018]333号（阳财教[2018]169号） 提前下达2019年学前教育家庭经济困难幼儿补助资金</t>
  </si>
  <si>
    <t>学前教育</t>
  </si>
  <si>
    <t>粤财教〔2018〕342号</t>
  </si>
  <si>
    <t>粤财教[2018]342号（阳财教[2018]168号） 提前下达2019年中央支持学前教育发展资金预算（扩大学前教育资源奖补资金）</t>
  </si>
  <si>
    <t>粤财教〔2019〕44号</t>
  </si>
  <si>
    <t>粤财教[2019]44号（阳财教[2019]23号） 下达2019年教育发展专项资金（推进教育现代化及农村义务教育寄宿制学校建设用途）学前教育资金（第一批）</t>
  </si>
  <si>
    <t>粤财教〔2019〕43号</t>
  </si>
  <si>
    <t>粤财教[2019]43号（阳财教[2019]36号） 下达2019年教育发展专项资金（推进现代化及农村义务教育寄宿制学校建设用途）农村义务教育寄宿制学校建设省补助资金</t>
  </si>
  <si>
    <t>其他普通教育支出</t>
  </si>
  <si>
    <t>粤财教〔2019〕67号</t>
  </si>
  <si>
    <t>粤财教[2019]67号（阳财教[2019]128号） 下达2019年教育发展专项资金（强师工程）</t>
  </si>
  <si>
    <t>粤财教〔2018〕338号</t>
  </si>
  <si>
    <t>粤财教[2018]338号（阳财教[2018]162号）提前下达2019年粤东西北地区博士工作站建设补贴</t>
  </si>
  <si>
    <t>其他人力资源和社会保障管理事务支出</t>
  </si>
  <si>
    <t>粤财教〔2018〕346号</t>
  </si>
  <si>
    <t>粤财教[2018]346号（阳财教[2018]166号） 提前下达2019年高校毕业生到农村从教上岗退费资金</t>
  </si>
  <si>
    <t>高中教育</t>
  </si>
  <si>
    <t>粤财教〔2018〕367号</t>
  </si>
  <si>
    <t>粤财教[2018]367号（阳财教[2018]184号） 提前下达2019年中小学校舍维修改造中央资金</t>
  </si>
  <si>
    <t>初中教育</t>
  </si>
  <si>
    <t>粤财教〔2018〕368号</t>
  </si>
  <si>
    <t>粤财教[2018]368号（阳财教[2018]185号） 提前下达2019年中小学校舍维修改造长效机制省级补助资金</t>
  </si>
  <si>
    <t>粤财教〔2018〕371号</t>
  </si>
  <si>
    <t>粤财教[2018]371号（阳财教[2018]183号） 提前下达2019年义务教育学生生活费补助资金</t>
  </si>
  <si>
    <t>粤财工〔2019〕145号</t>
  </si>
  <si>
    <t>粤财工〔2019〕145号 阳财工[2019]136号 下达2019年加大技术改造力度奖励资金</t>
  </si>
  <si>
    <t>其他科学技术支出</t>
  </si>
  <si>
    <t>粤财科教〔2019〕186号</t>
  </si>
  <si>
    <t>粤财科教[2019]186号（阳财教[2019]147号） 下达2019年第三批红色革命遗址保护利用项目经费</t>
  </si>
  <si>
    <t>其他文化和旅游支出</t>
  </si>
  <si>
    <t>粤财教〔2018〕383号</t>
  </si>
  <si>
    <t>粤财教[2018]383号（阳财教〔2018〕179号） 提前下达2019年中央财政补助地方公共文化服务体系建设专项资金（文化体育用途）</t>
  </si>
  <si>
    <t>其他文化体育与传媒支出</t>
  </si>
  <si>
    <t>粤财科教〔2019〕51号</t>
  </si>
  <si>
    <t>粤财科教[2019]51号（阳财教[2019]105号） 下达2019年省财政补齐人均公共文化财政支出短板奖补资金（基础性补助）</t>
  </si>
  <si>
    <t>粤财科教〔2019〕134号</t>
  </si>
  <si>
    <t>粤财科教[2019]134号（阳财教[2019]125号） 2019年义务教育薄弱环节改善与能力提升补助中央资金</t>
  </si>
  <si>
    <t>粤财社〔2018〕282号</t>
  </si>
  <si>
    <t>拨粤财社〔2018〕282号提前下达2019年中央就业补助资金和省级促进就业创业发展专项资金（中央就业补助资金）</t>
  </si>
  <si>
    <t>其他就业补助支出</t>
  </si>
  <si>
    <t>粤财社〔2018〕275号</t>
  </si>
  <si>
    <t>拨粤财社〔2018〕275号关于提前下达2019年残疾人事业发展省级补助资金的通知（精准康复及辅具适配服务补助）</t>
  </si>
  <si>
    <t>残疾人康复</t>
  </si>
  <si>
    <t>粤财科教〔2019〕6号</t>
  </si>
  <si>
    <t>粤财科教[2019]6号（阳财教[2019]76号） 下达2019年中小学校舍维修改造中央追加资金</t>
  </si>
  <si>
    <t>粤财社〔2018〕255号</t>
  </si>
  <si>
    <t>拨粤财社〔2018〕255号提前下达2019年省财政困难群众社会救助等民政基层业务工作经费</t>
  </si>
  <si>
    <t>城市最低生活保障金支出</t>
  </si>
  <si>
    <t>粤财社〔2018〕283号</t>
  </si>
  <si>
    <t>拨粤财社〔2018〕283号提前下达2019年度技工院校建档立卡贫困家庭学生生活费省财政补助资金</t>
  </si>
  <si>
    <t>其他社会保障和就业支出</t>
  </si>
  <si>
    <t>粤财社〔2018〕290号</t>
  </si>
  <si>
    <t>拨粤财社〔2018〕290号提前下达2019年重大公共卫生服务等3项中央财政补助资金（重大公共卫生）</t>
  </si>
  <si>
    <t>重大公共卫生专项</t>
  </si>
  <si>
    <t>粤财社〔2019〕141号</t>
  </si>
  <si>
    <t>拨粤财社〔2019〕141号2019年中央重大传染病防控经费</t>
  </si>
  <si>
    <t>粤财农〔2018〕305号</t>
  </si>
  <si>
    <t>2019年省级财政专职护林补助</t>
  </si>
  <si>
    <t>其他林业和草原支出</t>
  </si>
  <si>
    <t>粤财社〔2018〕281号</t>
  </si>
  <si>
    <t>拨粤财社〔2018〕281号提前下达2019年省卫生健康委其他事业发展性支出资金（疾病应急救助资金）</t>
  </si>
  <si>
    <t>疾病应急救助</t>
  </si>
  <si>
    <t>粤财社〔2018〕257号</t>
  </si>
  <si>
    <t>拨粤财社〔2018〕257号提前下达2019年城乡居民基本医疗保险宣传培训经费</t>
  </si>
  <si>
    <t>其他卫生健康支出</t>
  </si>
  <si>
    <t>粤财农〔2018〕250号</t>
  </si>
  <si>
    <t>2019年中央财政动物防疫补助</t>
  </si>
  <si>
    <t>粤财农〔2019〕122号</t>
  </si>
  <si>
    <t>2019年中央农业生产发展资金（第二批）</t>
  </si>
  <si>
    <t>农产品加工与促销</t>
  </si>
  <si>
    <t>粤财农〔2019〕124号</t>
  </si>
  <si>
    <t>2019年中央财政生猪调出大县</t>
  </si>
  <si>
    <t>粤财农〔2019〕129号</t>
  </si>
  <si>
    <t>粤财农【2019】129号中央动物防疫等补助</t>
  </si>
  <si>
    <t>粤财农〔2019〕166号</t>
  </si>
  <si>
    <t>2019年中央农业生产和水利救灾</t>
  </si>
  <si>
    <t>防汛</t>
  </si>
  <si>
    <t>粤财农〔2019〕43号</t>
  </si>
  <si>
    <t>2019年中央对地方降低育林基金征收标准补助</t>
  </si>
  <si>
    <t>粤财农〔2018〕295号</t>
  </si>
  <si>
    <t>2019年中央农业资源及生态保护补助</t>
  </si>
  <si>
    <t>农业资源保护修复与利用</t>
  </si>
  <si>
    <t>粤财农〔2018〕314号</t>
  </si>
  <si>
    <t>粤财农【2018】314号涉农专项转移支付</t>
  </si>
  <si>
    <t>粤财农〔2018〕256号</t>
  </si>
  <si>
    <t>2019年农村财务管理工作经费</t>
  </si>
  <si>
    <t>粤财农〔2019〕208号</t>
  </si>
  <si>
    <t>农业应急救灾资金</t>
  </si>
  <si>
    <t>粤财社〔2018〕246号</t>
  </si>
  <si>
    <t>拨粤财社〔2018〕246号提前下达2019年中央和省财政城乡医疗救助补助预算资金</t>
  </si>
  <si>
    <t>城乡医疗救助</t>
  </si>
  <si>
    <t>粤财社〔2018〕247号</t>
  </si>
  <si>
    <t>拨粤财社〔2018〕247号关于提前下达2019年残疾人事业发展中央补助资金的通知（残疾人康复）</t>
  </si>
  <si>
    <t>粤财社〔2018〕253号</t>
  </si>
  <si>
    <t>拨粤财社〔2018〕253号提前下达中央和省财政2019年困难群众救助补助预算资金（中央城市低保）</t>
  </si>
  <si>
    <t>拨粤财社〔2018〕253号提前下达中央和省财政2019年困难群众救助补助预算资金（省级城市低保）</t>
  </si>
  <si>
    <t>粤财农〔2018〕294号</t>
  </si>
  <si>
    <t>2019年中央农业生产发展资金</t>
  </si>
  <si>
    <t>粤财社〔2018〕265号</t>
  </si>
  <si>
    <t>拨粤财社〔2018〕265号提前下达2019年省财政养老服务体系建设项目资金</t>
  </si>
  <si>
    <t>社会福利事业单位</t>
  </si>
  <si>
    <t>粤财社〔2018〕272号</t>
  </si>
  <si>
    <t>拨粤财社〔2018〕272号提前下达2019年中央财政补助计划生育项目等3项资金（疾病应急救助补助资金）</t>
  </si>
  <si>
    <t>拨粤财社〔2018〕272号提前下达2019年中央财政补助计划生育项目等3项资金（基本药物制度补助资金）</t>
  </si>
  <si>
    <t>拨粤财社〔2018〕275号关于提前下达2019年残疾人事业发展省级补助资金的通知（贫困重度残疾人居家无障碍改造经费）</t>
  </si>
  <si>
    <t>粤财农〔2018〕297号</t>
  </si>
  <si>
    <t>2019年中央林业改革发展资金的通知</t>
  </si>
  <si>
    <t>拨粤财社〔2018〕275号关于提前下达2019年残疾人事业发展省级补助资金的通知（0-6岁残疾儿童康复经费）</t>
  </si>
  <si>
    <t>粤财农〔2018〕306号</t>
  </si>
  <si>
    <t>2019年省级以上生态公益林效益补偿资金（第一批）的通知</t>
  </si>
  <si>
    <t>森林生态效益补偿</t>
  </si>
  <si>
    <t>粤财农〔2019〕51号</t>
  </si>
  <si>
    <t>粤财农【2019】51号2019年省级以上生态公益林效益补偿</t>
  </si>
  <si>
    <t>拨粤财社〔2018〕290号提前下达2019年重大公共卫生服务等3项中央财政补助资金（公立医院综合改革）</t>
  </si>
  <si>
    <t>粤财农〔2019〕174号</t>
  </si>
  <si>
    <t>2019年农村综合改革转移支付资金</t>
  </si>
  <si>
    <t>对村级一事一议的补助</t>
  </si>
  <si>
    <t>粤财社〔2019〕160号</t>
  </si>
  <si>
    <t>拨粤财社〔2019〕160号2019年省财政退役士兵适应性培训补助资金</t>
  </si>
  <si>
    <t>退役士兵管理教育</t>
  </si>
  <si>
    <t>粤财社〔2019〕71号</t>
  </si>
  <si>
    <t>拨粤财社〔2019〕71号2019年中央财政困难群众救助补助资金（农村特困人员供养，含护理费）</t>
  </si>
  <si>
    <t>农村特困人员救助供养支出</t>
  </si>
  <si>
    <t>粤财社〔2019〕79号</t>
  </si>
  <si>
    <t>拨粤财社〔2019〕79号2019年中央财政就业补助资金（企业新型学徒制培训补助资金）</t>
  </si>
  <si>
    <t>职业培训补贴</t>
  </si>
  <si>
    <t>拨粤财社〔2019〕79号2019年中央财政就业补助资金（中央就业补助资金）</t>
  </si>
  <si>
    <t>粤财社〔2019〕84号</t>
  </si>
  <si>
    <t>拨粤财社〔2019〕84号2019年第二批中央财政补助疾病应急救助资金</t>
  </si>
  <si>
    <t>粤财社〔2019〕85号</t>
  </si>
  <si>
    <t>拨粤财社〔2019〕85号2019年第二批中央财政补助公立医院综合改革等资金（公立医院综合改革）</t>
  </si>
  <si>
    <t>其他公立医院支出</t>
  </si>
  <si>
    <t>粤财政法〔2018〕137号</t>
  </si>
  <si>
    <t>拨粤财政法〔2018〕137号提前下达2019年中央财政优抚对象补助资金预算</t>
  </si>
  <si>
    <t>其他优抚支出</t>
  </si>
  <si>
    <t>粤财政法〔2018〕161号</t>
  </si>
  <si>
    <t>提前下达2019年中央缉私办案费的通知</t>
  </si>
  <si>
    <t>其他公安支出</t>
  </si>
  <si>
    <t>粤财农〔2019〕75号</t>
  </si>
  <si>
    <t>2019年海岸线生态修复等4项专项资金</t>
  </si>
  <si>
    <t>其他海洋管理事务支出</t>
  </si>
  <si>
    <t>阳财教〔2019〕5号</t>
  </si>
  <si>
    <t>阳财教【2019】5号下达2018年推进教育现代化市级补助资金（全市特色学校项目）市级补助资金</t>
  </si>
  <si>
    <t>其他教育支出</t>
  </si>
  <si>
    <t>阳财农〔2019〕8号</t>
  </si>
  <si>
    <t>阳财农【2019】8号2019年离任村干部在职两委经费补助</t>
  </si>
  <si>
    <t>其他扶贫支出</t>
  </si>
  <si>
    <t>阳财行〔2019〕9号</t>
  </si>
  <si>
    <t>下达2018年市级新增配套基层党组织工作补助经费的通知（“两新”）</t>
  </si>
  <si>
    <t>阳财社〔2019〕4号</t>
  </si>
  <si>
    <t>拨阳财社〔2019〕4号2019年市财政补助基本公共卫生服务专项经费</t>
  </si>
  <si>
    <t>基本公共卫生服务</t>
  </si>
  <si>
    <t>阳财社〔2019〕15号</t>
  </si>
  <si>
    <t>拨阳财社〔2019〕15号2019年城乡居民基本养老保险市财政补助资金</t>
  </si>
  <si>
    <t>财政对城乡居民基本养老保险基金的补助</t>
  </si>
  <si>
    <t>阳财社〔2019〕18号</t>
  </si>
  <si>
    <t>拨阳财社〔2019〕18号2019年市财政补助劳动保障协理员工作经费</t>
  </si>
  <si>
    <t>阳财教〔2019〕32号</t>
  </si>
  <si>
    <t>阳财教【2019】32号 清算下达2018年及下达2019年义务教育阶段残疾学生公用经费市补助资金</t>
  </si>
  <si>
    <t>特殊学校教育</t>
  </si>
  <si>
    <t>阳财社〔2019〕29号</t>
  </si>
  <si>
    <t>拨阳财社〔2019〕29号2019年市财政补助残疾人康复经费</t>
  </si>
  <si>
    <t>阳财农〔2019〕37号</t>
  </si>
  <si>
    <t>阳财农【2019】37号省市涉农转移支付</t>
  </si>
  <si>
    <t>阳财农【2019】37号省市涉农专项资金</t>
  </si>
  <si>
    <t>阳财农【2019】37号涉农专项转移支付（县部分）</t>
  </si>
  <si>
    <t>阳财综〔2019〕76号</t>
  </si>
  <si>
    <t>根据阳财综[2019]76号关于从残疾人就业保障金支持残疾人个体启动扶持项目资金</t>
  </si>
  <si>
    <t>阳财社〔2019〕62号</t>
  </si>
  <si>
    <t>拨阳财社〔2019〕62号2019年市财政补助特困人员护理经费</t>
  </si>
  <si>
    <t>阳财工〔2019〕87号</t>
  </si>
  <si>
    <t>阳财工[2019]87号 下达2019年高新区特勤消防站业务费</t>
  </si>
  <si>
    <t>行政运行</t>
  </si>
  <si>
    <t>阳财行〔2019〕130号</t>
  </si>
  <si>
    <t>拨市信访局基层信访人员补贴（文号：阳财行〔2019〕130号）</t>
  </si>
  <si>
    <t>信访事务</t>
  </si>
  <si>
    <t>阳财社〔2019〕93号</t>
  </si>
  <si>
    <t>拨阳财社〔2019〕93号2019年免费孕前优生检查项目市财政补助经费</t>
  </si>
  <si>
    <t>其他计划生育事务支出</t>
  </si>
  <si>
    <t>阳财建〔2019〕132号</t>
  </si>
  <si>
    <t>根据阳财建[2019]132号关于下达我市2019年建档立卡贫困住房保障任务市级配套资金的通知</t>
  </si>
  <si>
    <t>农村危房改造</t>
  </si>
  <si>
    <t>阳财农〔2019〕121号</t>
  </si>
  <si>
    <t>阳财农【2019】121号农业保险保费补贴</t>
  </si>
  <si>
    <t>阳财工〔2019〕47号</t>
  </si>
  <si>
    <t>粤财工[2018]228号 阳财工[2019]47号 拨付2018年污染防治攻坚战资金</t>
  </si>
  <si>
    <t>其他污染防治支出</t>
  </si>
  <si>
    <t>阳财工〔2019〕137号</t>
  </si>
  <si>
    <t>阳财工[2019]137号 2019年工贸科预算专款 节能减排专项经费</t>
  </si>
  <si>
    <t>能源节约利用</t>
  </si>
  <si>
    <t>阳财行〔2019〕143号</t>
  </si>
  <si>
    <t>拨县区“两新”组织党建经费（阳财行〔2019〕143号）</t>
  </si>
  <si>
    <t>阳财农〔2019〕47号</t>
  </si>
  <si>
    <t>阳财农【2019】47号农业科2018年一般公共预算结转</t>
  </si>
  <si>
    <t>水利工程运行与维护</t>
  </si>
  <si>
    <t>阳财教〔2019〕175号</t>
  </si>
  <si>
    <t>拨高新区财政局（下达市级文化事业建设费）（阳财教【2019】175号）</t>
  </si>
  <si>
    <t>阳财农〔2019〕13号</t>
  </si>
  <si>
    <t>2018年中央动物防疫补助</t>
  </si>
  <si>
    <t>阳财社〔2019〕114号</t>
  </si>
  <si>
    <t>拨阳财社〔2019〕114号2019年第二批市“节育奖”对象及其子女免费参加农村合作医疗保险市级财政补助资金</t>
  </si>
  <si>
    <t>阳财工〔2019〕154号</t>
  </si>
  <si>
    <t>阳财工[2019]154号省产业转移园考评奖励资金</t>
  </si>
  <si>
    <t>合计</t>
  </si>
  <si>
    <t>2020年阳江高新区一般公共预算收支情况表</t>
  </si>
  <si>
    <t>表四</t>
  </si>
  <si>
    <t>2020年预算</t>
  </si>
  <si>
    <t>说明：2019年执行数为快报数，部分支出科目的数字已根据《2020年政府收支分类科目》要求调整。</t>
  </si>
  <si>
    <t>2020年阳江高新区一般公共预算转移性收支情况表</t>
  </si>
  <si>
    <t>表五</t>
  </si>
  <si>
    <t xml:space="preserve">      增值税税收返还</t>
  </si>
  <si>
    <r>
      <rPr>
        <sz val="11"/>
        <rFont val="Times New Roman"/>
        <charset val="134"/>
      </rPr>
      <t xml:space="preserve">           </t>
    </r>
    <r>
      <rPr>
        <sz val="11"/>
        <rFont val="宋体"/>
        <charset val="134"/>
      </rPr>
      <t>增值税“五五分享”税收返还</t>
    </r>
  </si>
  <si>
    <r>
      <rPr>
        <sz val="11"/>
        <rFont val="Times New Roman"/>
        <charset val="134"/>
      </rPr>
      <t xml:space="preserve">            </t>
    </r>
    <r>
      <rPr>
        <sz val="11"/>
        <rFont val="宋体"/>
        <charset val="134"/>
      </rPr>
      <t>县级基本财力保障机制奖补资金</t>
    </r>
  </si>
  <si>
    <t xml:space="preserve">      结算补助</t>
  </si>
  <si>
    <t xml:space="preserve">      城乡义务教育等转移支付补助</t>
  </si>
  <si>
    <t xml:space="preserve">      教育共同财政事权转移支付支出</t>
  </si>
  <si>
    <t xml:space="preserve">      文化共同财政事权转移支付支出</t>
  </si>
  <si>
    <t xml:space="preserve">      农林水共同财政事权转移支付支出</t>
  </si>
  <si>
    <t xml:space="preserve">      卫生健康共同财政事权转移支付支出</t>
  </si>
  <si>
    <t xml:space="preserve">      其他一般性转移支付补助</t>
  </si>
  <si>
    <t xml:space="preserve">      专项转移支付补助</t>
  </si>
  <si>
    <t xml:space="preserve">  债务转贷收入</t>
  </si>
  <si>
    <t>一般公共预算收入总计</t>
  </si>
  <si>
    <t>一般公共预算支出总计</t>
  </si>
  <si>
    <t>2020年阳江高新区一般公共预算支出情况表</t>
  </si>
  <si>
    <t>（支出功能分类）</t>
  </si>
  <si>
    <t>表六</t>
  </si>
  <si>
    <t>项目</t>
  </si>
  <si>
    <t>2019年快报数</t>
  </si>
  <si>
    <t xml:space="preserve">      人大事务</t>
  </si>
  <si>
    <t xml:space="preserve">         一般行政管理事务</t>
  </si>
  <si>
    <t xml:space="preserve">          人大会议</t>
  </si>
  <si>
    <t xml:space="preserve">          其他人大事务支出</t>
  </si>
  <si>
    <t xml:space="preserve">      政协事务</t>
  </si>
  <si>
    <t xml:space="preserve">          行政运行</t>
  </si>
  <si>
    <t xml:space="preserve">          其他政协事务支出</t>
  </si>
  <si>
    <t xml:space="preserve">      政府办公厅(室)及相关机构事务</t>
  </si>
  <si>
    <t xml:space="preserve">          一般行政管理事务</t>
  </si>
  <si>
    <t xml:space="preserve">          机关服务</t>
  </si>
  <si>
    <t xml:space="preserve">          政务公开审批</t>
  </si>
  <si>
    <t xml:space="preserve">          法制建设</t>
  </si>
  <si>
    <t xml:space="preserve">          信访事务</t>
  </si>
  <si>
    <t xml:space="preserve">          事业运行</t>
  </si>
  <si>
    <t xml:space="preserve">          其他政府办公厅(室)及相关机构事务支出</t>
  </si>
  <si>
    <t xml:space="preserve">      发展与改革事务</t>
  </si>
  <si>
    <t xml:space="preserve">         行政运行</t>
  </si>
  <si>
    <t xml:space="preserve">         事业运行</t>
  </si>
  <si>
    <t xml:space="preserve">         其他发展与改革事务支出</t>
  </si>
  <si>
    <t xml:space="preserve">      统计信息事务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</si>
  <si>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</si>
  <si>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</si>
  <si>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</si>
  <si>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</si>
  <si>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</si>
  <si>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</si>
  <si>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</si>
  <si>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信息化建设</t>
  </si>
  <si>
    <t xml:space="preserve">         财政委托业务支出</t>
  </si>
  <si>
    <t xml:space="preserve">         其他财政事务支出</t>
  </si>
  <si>
    <t xml:space="preserve">      税收事务</t>
  </si>
  <si>
    <t xml:space="preserve">         代扣代收代征税款手续费</t>
  </si>
  <si>
    <t xml:space="preserve">         其他税收事务支出</t>
  </si>
  <si>
    <t xml:space="preserve">      审计事务</t>
  </si>
  <si>
    <t xml:space="preserve">         机关服务</t>
  </si>
  <si>
    <t xml:space="preserve">         审计业务</t>
  </si>
  <si>
    <t xml:space="preserve">         其他审计事务支出</t>
  </si>
  <si>
    <t xml:space="preserve">     海关事务</t>
  </si>
  <si>
    <t xml:space="preserve">         缉私办案</t>
  </si>
  <si>
    <r>
      <rPr>
        <sz val="10"/>
        <rFont val="Times New Roman"/>
        <charset val="134"/>
      </rPr>
      <t xml:space="preserve">            </t>
    </r>
    <r>
      <rPr>
        <sz val="10"/>
        <rFont val="宋体"/>
        <charset val="134"/>
      </rPr>
      <t>人力资源事务</t>
    </r>
  </si>
  <si>
    <t xml:space="preserve">         军队转业干部安置</t>
  </si>
  <si>
    <t xml:space="preserve">         公务员履职能力提升</t>
  </si>
  <si>
    <t xml:space="preserve">         公务员招考</t>
  </si>
  <si>
    <t xml:space="preserve">         其他人力资源事务支出</t>
  </si>
  <si>
    <t xml:space="preserve">      纪检监察事务</t>
  </si>
  <si>
    <t xml:space="preserve">          大案要案查处</t>
  </si>
  <si>
    <r>
      <rPr>
        <sz val="10"/>
        <rFont val="宋体"/>
        <charset val="134"/>
      </rPr>
      <t xml:space="preserve">         </t>
    </r>
    <r>
      <rPr>
        <sz val="10"/>
        <rFont val="宋体"/>
        <charset val="134"/>
      </rPr>
      <t xml:space="preserve"> </t>
    </r>
    <r>
      <rPr>
        <sz val="10"/>
        <rFont val="宋体"/>
        <charset val="134"/>
      </rPr>
      <t>其他纪检监察事务支出</t>
    </r>
  </si>
  <si>
    <t xml:space="preserve">      商贸事务</t>
  </si>
  <si>
    <t xml:space="preserve">         招商引资</t>
  </si>
  <si>
    <t xml:space="preserve">         其他商贸事务支出</t>
  </si>
  <si>
    <t xml:space="preserve">      知识产权事务</t>
  </si>
  <si>
    <t xml:space="preserve">         其他知识产权事务支出</t>
  </si>
  <si>
    <t xml:space="preserve">      民族事务</t>
  </si>
  <si>
    <t xml:space="preserve">         其他民族事务支出</t>
  </si>
  <si>
    <t xml:space="preserve">      宗教事务</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</si>
  <si>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</si>
  <si>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</si>
  <si>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</si>
  <si>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</si>
  <si>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</si>
  <si>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</si>
  <si>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</si>
  <si>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</si>
  <si>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</si>
  <si>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</si>
  <si>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</si>
  <si>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</si>
  <si>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</si>
  <si>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</si>
  <si>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</si>
  <si>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</si>
  <si>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</si>
  <si>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</si>
  <si>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</si>
  <si>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</si>
  <si>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</si>
  <si>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</si>
  <si>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</si>
  <si>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 xml:space="preserve">         其他共产党事务支出(项)</t>
  </si>
  <si>
    <t xml:space="preserve">      市场监督管理事务</t>
  </si>
  <si>
    <t xml:space="preserve">         市场主体管理</t>
  </si>
  <si>
    <t xml:space="preserve">         市场秩序执法</t>
  </si>
  <si>
    <t xml:space="preserve">         质量基础</t>
  </si>
  <si>
    <t xml:space="preserve">         药品事务</t>
  </si>
  <si>
    <t xml:space="preserve">         食品安全监督</t>
  </si>
  <si>
    <t xml:space="preserve">         其他市场监督管理事务</t>
  </si>
  <si>
    <t xml:space="preserve">      其他一般公共服务支出</t>
  </si>
  <si>
    <t xml:space="preserve">            其他一般公共服务支出(项)</t>
  </si>
  <si>
    <t xml:space="preserve">      现役部队</t>
  </si>
  <si>
    <t xml:space="preserve">         现役部队(项)</t>
  </si>
  <si>
    <t xml:space="preserve">      国防动员</t>
  </si>
  <si>
    <t xml:space="preserve">         其他国防动员支出</t>
  </si>
  <si>
    <t xml:space="preserve">      武装警察</t>
  </si>
  <si>
    <t xml:space="preserve">         内卫</t>
  </si>
  <si>
    <t xml:space="preserve">         边防</t>
  </si>
  <si>
    <t xml:space="preserve">         消防</t>
  </si>
  <si>
    <t xml:space="preserve">         其他武装警察支出</t>
  </si>
  <si>
    <t xml:space="preserve">      公安</t>
  </si>
  <si>
    <t xml:space="preserve">         特别业务</t>
  </si>
  <si>
    <t xml:space="preserve">         其他公安支出</t>
  </si>
  <si>
    <t xml:space="preserve">     国家安全</t>
  </si>
  <si>
    <t xml:space="preserve">        安全业务</t>
  </si>
  <si>
    <t xml:space="preserve">      检察</t>
  </si>
  <si>
    <t xml:space="preserve">         其他检察支出</t>
  </si>
  <si>
    <t xml:space="preserve">      法院</t>
  </si>
  <si>
    <t xml:space="preserve">         其他法院支出</t>
  </si>
  <si>
    <t xml:space="preserve">      司法</t>
  </si>
  <si>
    <r>
      <rPr>
        <sz val="10"/>
        <rFont val="宋体"/>
        <charset val="134"/>
      </rPr>
      <t xml:space="preserve"> </t>
    </r>
    <r>
      <rPr>
        <sz val="10"/>
        <rFont val="宋体"/>
        <charset val="134"/>
      </rPr>
      <t xml:space="preserve">        基层司法业务</t>
    </r>
  </si>
  <si>
    <t xml:space="preserve">         普法宣传</t>
  </si>
  <si>
    <t xml:space="preserve">         法律援助</t>
  </si>
  <si>
    <t xml:space="preserve">         社区矫正</t>
  </si>
  <si>
    <t xml:space="preserve">         其他司法支出</t>
  </si>
  <si>
    <t xml:space="preserve">     监狱</t>
  </si>
  <si>
    <t xml:space="preserve">         其他监狱支出</t>
  </si>
  <si>
    <r>
      <rPr>
        <sz val="10"/>
        <rFont val="宋体"/>
        <charset val="134"/>
      </rPr>
      <t xml:space="preserve"> </t>
    </r>
    <r>
      <rPr>
        <sz val="10"/>
        <rFont val="宋体"/>
        <charset val="134"/>
      </rPr>
      <t xml:space="preserve">    国家保密</t>
    </r>
  </si>
  <si>
    <t xml:space="preserve">         其他国家保密支出</t>
  </si>
  <si>
    <r>
      <rPr>
        <sz val="10"/>
        <rFont val="宋体"/>
        <charset val="134"/>
      </rPr>
      <t xml:space="preserve"> </t>
    </r>
    <r>
      <rPr>
        <sz val="10"/>
        <rFont val="宋体"/>
        <charset val="134"/>
      </rPr>
      <t xml:space="preserve">        保密管理</t>
    </r>
  </si>
  <si>
    <t xml:space="preserve">     缉私警察</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</si>
  <si>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</si>
  <si>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</si>
  <si>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</si>
  <si>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</si>
  <si>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</si>
  <si>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</si>
  <si>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</si>
  <si>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</si>
  <si>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</si>
  <si>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</si>
  <si>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</si>
  <si>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</si>
  <si>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</si>
  <si>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</si>
  <si>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</si>
  <si>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职业高中教育</t>
  </si>
  <si>
    <t xml:space="preserve">         高等职业教育</t>
  </si>
  <si>
    <t xml:space="preserve">      广播电视教育</t>
  </si>
  <si>
    <t xml:space="preserve">          广播电视学校</t>
  </si>
  <si>
    <t xml:space="preserve">      特殊教育</t>
  </si>
  <si>
    <t xml:space="preserve">         特殊学校教育</t>
  </si>
  <si>
    <t xml:space="preserve">      进修及培训</t>
  </si>
  <si>
    <t xml:space="preserve">         教师进修</t>
  </si>
  <si>
    <t xml:space="preserve">         培训支出</t>
  </si>
  <si>
    <t xml:space="preserve">         其他进修及培训</t>
  </si>
  <si>
    <t xml:space="preserve">      教育费附加安排的支出</t>
  </si>
  <si>
    <t xml:space="preserve">         农村中小学校舍建设</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</si>
  <si>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</si>
  <si>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</si>
  <si>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</si>
  <si>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</si>
  <si>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</si>
  <si>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技术研究与开发</t>
  </si>
  <si>
    <t xml:space="preserve">         机构运行</t>
  </si>
  <si>
    <t xml:space="preserve">         产业技术研究与开发</t>
  </si>
  <si>
    <t xml:space="preserve">         其他技术研究与开发支出</t>
  </si>
  <si>
    <t xml:space="preserve">      应用研究</t>
  </si>
  <si>
    <t xml:space="preserve">         其他应用研究支出</t>
  </si>
  <si>
    <t xml:space="preserve">      科技条件与服务</t>
  </si>
  <si>
    <t xml:space="preserve">          技术创新服务体系</t>
  </si>
  <si>
    <t xml:space="preserve">          其他科技条件与服务支出</t>
  </si>
  <si>
    <t xml:space="preserve">      社会科学</t>
  </si>
  <si>
    <t xml:space="preserve">          社会科学研究机构</t>
  </si>
  <si>
    <t xml:space="preserve">          社会科学研究</t>
  </si>
  <si>
    <t xml:space="preserve">      科学技术普及</t>
  </si>
  <si>
    <t xml:space="preserve">         科普活动</t>
  </si>
  <si>
    <t xml:space="preserve">         青少年科技活动</t>
  </si>
  <si>
    <t xml:space="preserve">         科技馆站</t>
  </si>
  <si>
    <t xml:space="preserve">     科技交流与合作</t>
  </si>
  <si>
    <t xml:space="preserve">         其他科技交流与合作支出</t>
  </si>
  <si>
    <t xml:space="preserve">      其他科学技术支出（款）</t>
  </si>
  <si>
    <t xml:space="preserve">         科技奖励</t>
  </si>
  <si>
    <t xml:space="preserve">         其他科学技术支出（项）</t>
  </si>
  <si>
    <t xml:space="preserve">      文化和旅游</t>
  </si>
  <si>
    <t xml:space="preserve">         文化活动</t>
  </si>
  <si>
    <t xml:space="preserve">         群众文化</t>
  </si>
  <si>
    <t xml:space="preserve">         文化交流与合作</t>
  </si>
  <si>
    <t xml:space="preserve">         其他文化和旅游支出</t>
  </si>
  <si>
    <t xml:space="preserve">      文物</t>
  </si>
  <si>
    <t xml:space="preserve">         文物保护</t>
  </si>
  <si>
    <t xml:space="preserve">         博物馆</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</si>
  <si>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</si>
  <si>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</si>
  <si>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</si>
  <si>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</si>
  <si>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</si>
  <si>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</si>
  <si>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</si>
  <si>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其他体育支出</t>
  </si>
  <si>
    <t xml:space="preserve">     新闻出版电影</t>
  </si>
  <si>
    <t xml:space="preserve">         电视</t>
  </si>
  <si>
    <t xml:space="preserve">         电影</t>
  </si>
  <si>
    <t xml:space="preserve">         新闻通讯</t>
  </si>
  <si>
    <t xml:space="preserve">         出版发行</t>
  </si>
  <si>
    <t xml:space="preserve">         版权管理</t>
  </si>
  <si>
    <t xml:space="preserve">         其他新闻出版电影支出</t>
  </si>
  <si>
    <t xml:space="preserve">     广播电视</t>
  </si>
  <si>
    <t xml:space="preserve">         广播</t>
  </si>
  <si>
    <t xml:space="preserve">         其他广播电视支出</t>
  </si>
  <si>
    <t xml:space="preserve">     其他文化旅游体育与传媒支出(款)</t>
  </si>
  <si>
    <t xml:space="preserve">         宣传文化发展专项支出</t>
  </si>
  <si>
    <t xml:space="preserve">         其他文化旅游体育与传媒支出(项)</t>
  </si>
  <si>
    <t xml:space="preserve">      人力资源和社会保障管理事务</t>
  </si>
  <si>
    <t xml:space="preserve">         劳动保障监察</t>
  </si>
  <si>
    <t xml:space="preserve">         就业管理事务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</si>
  <si>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</si>
  <si>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</si>
  <si>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</si>
  <si>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</si>
  <si>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拥军优属</t>
  </si>
  <si>
    <t xml:space="preserve">         老龄事务</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</si>
  <si>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</si>
  <si>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</si>
  <si>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</si>
  <si>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</si>
  <si>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</si>
  <si>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</si>
  <si>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</si>
  <si>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</si>
  <si>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</si>
  <si>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</si>
  <si>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</si>
  <si>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 xml:space="preserve">      企业改革补助</t>
  </si>
  <si>
    <t xml:space="preserve">          其他企业改革发展补助</t>
  </si>
  <si>
    <t xml:space="preserve">      就业补助</t>
  </si>
  <si>
    <t xml:space="preserve">          就业创业服务补贴</t>
  </si>
  <si>
    <t xml:space="preserve">          职业培训补贴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</si>
  <si>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</si>
  <si>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</si>
  <si>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</si>
  <si>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</si>
  <si>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</si>
  <si>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</si>
  <si>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</si>
  <si>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</si>
  <si>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</si>
  <si>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</si>
  <si>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</si>
  <si>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</si>
  <si>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</si>
  <si>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退役士兵安置管理教育</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</si>
  <si>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</si>
  <si>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</si>
  <si>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</si>
  <si>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</si>
  <si>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</si>
  <si>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</si>
  <si>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</si>
  <si>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</si>
  <si>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</si>
  <si>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</si>
  <si>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</si>
  <si>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</si>
  <si>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</si>
  <si>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</si>
  <si>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</si>
  <si>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</si>
  <si>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</si>
  <si>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</si>
  <si>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</si>
  <si>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</si>
  <si>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</si>
  <si>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</si>
  <si>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</si>
  <si>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</si>
  <si>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</si>
  <si>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</si>
  <si>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</si>
  <si>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财政对其他基金养老保险基金的补助</t>
  </si>
  <si>
    <t xml:space="preserve">      财政对其他社会保险基金补助</t>
  </si>
  <si>
    <t xml:space="preserve">          财政对失业保险基金的补助</t>
  </si>
  <si>
    <t xml:space="preserve">          财政对工伤保险基金的补助</t>
  </si>
  <si>
    <t xml:space="preserve">          财政对生育保险基金的补助</t>
  </si>
  <si>
    <t xml:space="preserve">     退役军人管理事务</t>
  </si>
  <si>
    <t xml:space="preserve">      其他社会保障和就业支出</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</si>
  <si>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</si>
  <si>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</si>
  <si>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</si>
  <si>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</si>
  <si>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</si>
  <si>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</si>
  <si>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妇产医院</t>
  </si>
  <si>
    <t xml:space="preserve">         其他专科医院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</si>
  <si>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</si>
  <si>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</si>
  <si>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</si>
  <si>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</si>
  <si>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</si>
  <si>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</si>
  <si>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</si>
  <si>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</si>
  <si>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</si>
  <si>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</si>
  <si>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</si>
  <si>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</si>
  <si>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</si>
  <si>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</si>
  <si>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</si>
  <si>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</si>
  <si>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</si>
  <si>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</si>
  <si>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</si>
  <si>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</si>
  <si>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</si>
  <si>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</si>
  <si>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</si>
  <si>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</si>
  <si>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</si>
  <si>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</si>
  <si>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</si>
  <si>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</si>
  <si>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</si>
  <si>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</si>
  <si>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</si>
  <si>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</si>
  <si>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</si>
  <si>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</si>
  <si>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医疗保障管理事务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</si>
  <si>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</si>
  <si>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</si>
  <si>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</si>
  <si>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</si>
  <si>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</si>
  <si>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</si>
  <si>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</si>
  <si>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</si>
  <si>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</si>
  <si>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</si>
  <si>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</si>
  <si>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</si>
  <si>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</si>
  <si>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</si>
  <si>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</si>
  <si>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</si>
  <si>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</si>
  <si>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</si>
  <si>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辐射</t>
  </si>
  <si>
    <t xml:space="preserve">         排污费安排的支出</t>
  </si>
  <si>
    <t xml:space="preserve">         其他污染防治支出</t>
  </si>
  <si>
    <t xml:space="preserve">      自然生态保护</t>
  </si>
  <si>
    <t xml:space="preserve">         其他自然生态保护支出</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</si>
  <si>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</si>
  <si>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</si>
  <si>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</si>
  <si>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</si>
  <si>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</si>
  <si>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</si>
  <si>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</si>
  <si>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</si>
  <si>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</si>
  <si>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</si>
  <si>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t>
  </si>
  <si>
    <t xml:space="preserve">          循环经济</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</si>
  <si>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</si>
  <si>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</si>
  <si>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</si>
  <si>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</si>
  <si>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</si>
  <si>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</si>
  <si>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</si>
  <si>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其他城乡社区管理事务支出</t>
  </si>
  <si>
    <t xml:space="preserve">      城乡社区规划与管理</t>
  </si>
  <si>
    <t xml:space="preserve">         城乡社区规划与管理(项)</t>
  </si>
  <si>
    <t xml:space="preserve">      城乡社区公共设施</t>
  </si>
  <si>
    <t xml:space="preserve">          小城镇基础设施建设</t>
  </si>
  <si>
    <t xml:space="preserve">          其他城乡社区公共设施支出</t>
  </si>
  <si>
    <t xml:space="preserve">      城乡社区环境卫生</t>
  </si>
  <si>
    <t xml:space="preserve">          城乡社区环境卫生(项)</t>
  </si>
  <si>
    <t xml:space="preserve">      建设市场管理与监督</t>
  </si>
  <si>
    <t xml:space="preserve">          建设市场管理与监督(项)</t>
  </si>
  <si>
    <t xml:space="preserve">      其他城乡社区事务支出</t>
  </si>
  <si>
    <t xml:space="preserve">          其他城乡社区支出(项)</t>
  </si>
  <si>
    <t xml:space="preserve">        农业</t>
  </si>
  <si>
    <t xml:space="preserve">          科技转化与推广服务</t>
  </si>
  <si>
    <t xml:space="preserve">          病虫害控制</t>
  </si>
  <si>
    <t xml:space="preserve">          农产品质量安全</t>
  </si>
  <si>
    <t xml:space="preserve">          执法监管</t>
  </si>
  <si>
    <t xml:space="preserve">          统计监测和信息服务</t>
  </si>
  <si>
    <t xml:space="preserve">          农业行业业务管理</t>
  </si>
  <si>
    <t xml:space="preserve">          对外交流与合作</t>
  </si>
  <si>
    <t xml:space="preserve">          防灾救灾</t>
  </si>
  <si>
    <t xml:space="preserve">          农业结构调整补贴</t>
  </si>
  <si>
    <t xml:space="preserve">          农业生产支持补贴</t>
  </si>
  <si>
    <t xml:space="preserve">          农产品加工与促销</t>
  </si>
  <si>
    <t xml:space="preserve">          农村公益事业</t>
  </si>
  <si>
    <t xml:space="preserve">          农资综合补贴</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</si>
  <si>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</si>
  <si>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</si>
  <si>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</si>
  <si>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</si>
  <si>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</si>
  <si>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</si>
  <si>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行政运行</t>
  </si>
  <si>
    <t xml:space="preserve">           林业事业机构</t>
  </si>
  <si>
    <t xml:space="preserve">           森林培育</t>
  </si>
  <si>
    <t xml:space="preserve">           林业技术推广</t>
  </si>
  <si>
    <t xml:space="preserve">           森林资源监测</t>
  </si>
  <si>
    <t xml:space="preserve">           森林生态效益补偿</t>
  </si>
  <si>
    <t xml:space="preserve">           自然保护区等管理</t>
  </si>
  <si>
    <t xml:space="preserve">           动植物保护</t>
  </si>
  <si>
    <t xml:space="preserve">           湿地保护</t>
  </si>
  <si>
    <t xml:space="preserve">           林业执法与监督</t>
  </si>
  <si>
    <t xml:space="preserve">           林业检疫检测</t>
  </si>
  <si>
    <t xml:space="preserve">           林业质量安全</t>
  </si>
  <si>
    <t xml:space="preserve">           林业政策制定与宣传</t>
  </si>
  <si>
    <t xml:space="preserve">           石油价格改革对林业的补贴</t>
  </si>
  <si>
    <t xml:space="preserve">           林业草原防灾减灾</t>
  </si>
  <si>
    <t xml:space="preserve">           其他林业和草原支出</t>
  </si>
  <si>
    <t xml:space="preserve">        水利</t>
  </si>
  <si>
    <t xml:space="preserve">          水利工程建设</t>
  </si>
  <si>
    <t xml:space="preserve">          水利工程运行与维护</t>
  </si>
  <si>
    <t xml:space="preserve">          水利前期工作</t>
  </si>
  <si>
    <t xml:space="preserve">          水利执法监督</t>
  </si>
  <si>
    <t xml:space="preserve">          水土保持</t>
  </si>
  <si>
    <t xml:space="preserve">          水资源节约管理与保护</t>
  </si>
  <si>
    <t xml:space="preserve">          水文测报</t>
  </si>
  <si>
    <t xml:space="preserve">          防汛</t>
  </si>
  <si>
    <t xml:space="preserve">          抗旱</t>
  </si>
  <si>
    <t xml:space="preserve">          农田水利</t>
  </si>
  <si>
    <t xml:space="preserve">          水利技术推广</t>
  </si>
  <si>
    <t xml:space="preserve">          水资源费安排的支出</t>
  </si>
  <si>
    <t xml:space="preserve">         农村人畜饮水  </t>
  </si>
  <si>
    <t xml:space="preserve">          其他水利支出</t>
  </si>
  <si>
    <t xml:space="preserve">         扶贫</t>
  </si>
  <si>
    <t xml:space="preserve">           农村基础设施建设</t>
  </si>
  <si>
    <t xml:space="preserve">           生产发展</t>
  </si>
  <si>
    <t xml:space="preserve">           其他扶贫支出</t>
  </si>
  <si>
    <t xml:space="preserve">         农业综合开发</t>
  </si>
  <si>
    <t xml:space="preserve">           其他农业综合开发支出</t>
  </si>
  <si>
    <t xml:space="preserve">         农村综合改革</t>
  </si>
  <si>
    <t xml:space="preserve">           对村级一事一议的补助</t>
  </si>
  <si>
    <t xml:space="preserve">           对村民委员会和村党支部的补助</t>
  </si>
  <si>
    <r>
      <rPr>
        <sz val="10"/>
        <rFont val="宋体"/>
        <charset val="134"/>
      </rPr>
      <t xml:space="preserve">         </t>
    </r>
    <r>
      <rPr>
        <sz val="10"/>
        <rFont val="宋体"/>
        <charset val="134"/>
      </rPr>
      <t xml:space="preserve">  </t>
    </r>
    <r>
      <rPr>
        <sz val="10"/>
        <rFont val="宋体"/>
        <charset val="134"/>
      </rPr>
      <t>农村综合改革示范试点补助</t>
    </r>
  </si>
  <si>
    <t xml:space="preserve">           其他农村综合改革的支出</t>
  </si>
  <si>
    <t xml:space="preserve">        普惠金融发展支出</t>
  </si>
  <si>
    <t xml:space="preserve">           农业保险保费补贴        </t>
  </si>
  <si>
    <t xml:space="preserve">           其他普惠金融发展支出      </t>
  </si>
  <si>
    <t xml:space="preserve">        其他农林水支出</t>
  </si>
  <si>
    <t xml:space="preserve">           其他农林水支出(项)</t>
  </si>
  <si>
    <t xml:space="preserve">        公路水路运输</t>
  </si>
  <si>
    <t xml:space="preserve">           机关服务</t>
  </si>
  <si>
    <t xml:space="preserve">           公路建设</t>
  </si>
  <si>
    <t xml:space="preserve">           公路养护</t>
  </si>
  <si>
    <t xml:space="preserve">           公路还贷专项</t>
  </si>
  <si>
    <t xml:space="preserve">           其他公路水路运输支出</t>
  </si>
  <si>
    <t xml:space="preserve">        铁路运输</t>
  </si>
  <si>
    <t xml:space="preserve">        成品油价格改革对交通运输的补贴</t>
  </si>
  <si>
    <t xml:space="preserve">           成品油价格改革补贴其他支出</t>
  </si>
  <si>
    <t xml:space="preserve">        制造业</t>
  </si>
  <si>
    <t xml:space="preserve">           其他制造业支出</t>
  </si>
  <si>
    <t xml:space="preserve">        建筑业</t>
  </si>
  <si>
    <t xml:space="preserve">           其他建筑业支出</t>
  </si>
  <si>
    <t xml:space="preserve">        工业和信息产业监管支出</t>
  </si>
  <si>
    <t xml:space="preserve">           无线电监管</t>
  </si>
  <si>
    <t xml:space="preserve">           工业和信息产业支持</t>
  </si>
  <si>
    <t xml:space="preserve">           其他工业和信息产业监管支出</t>
  </si>
  <si>
    <t xml:space="preserve">        国有资产监管</t>
  </si>
  <si>
    <t xml:space="preserve">           其他国有资产监管支出</t>
  </si>
  <si>
    <t xml:space="preserve">        支持中小企业发展和管理支出</t>
  </si>
  <si>
    <t xml:space="preserve">            行政运行</t>
  </si>
  <si>
    <t xml:space="preserve">            机关服务</t>
  </si>
  <si>
    <t xml:space="preserve">            中小企业发展专项</t>
  </si>
  <si>
    <t xml:space="preserve">            其他支持中小企业发展和管理支出</t>
  </si>
  <si>
    <r>
      <rPr>
        <sz val="10"/>
        <rFont val="Times New Roman"/>
        <charset val="134"/>
      </rPr>
      <t xml:space="preserve">                </t>
    </r>
    <r>
      <rPr>
        <sz val="10"/>
        <rFont val="宋体"/>
        <charset val="134"/>
      </rPr>
      <t>其他资源勘探电力信息等事务支出</t>
    </r>
  </si>
  <si>
    <r>
      <rPr>
        <sz val="10"/>
        <rFont val="Times New Roman"/>
        <charset val="134"/>
      </rPr>
      <t xml:space="preserve">                         </t>
    </r>
    <r>
      <rPr>
        <sz val="10"/>
        <rFont val="宋体"/>
        <charset val="134"/>
      </rPr>
      <t>其他资源勘探电力信息等事务支出（项）</t>
    </r>
  </si>
  <si>
    <t xml:space="preserve">        商业流通事务</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</si>
  <si>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</si>
  <si>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</si>
  <si>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</si>
  <si>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</si>
  <si>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</si>
  <si>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</si>
  <si>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其他涉外发展服务支出</t>
  </si>
  <si>
    <t xml:space="preserve">        其他商业服务业等支出</t>
  </si>
  <si>
    <t xml:space="preserve">          其他商业服务业等支出</t>
  </si>
  <si>
    <t xml:space="preserve">        其他金融支出</t>
  </si>
  <si>
    <t xml:space="preserve">           其他金融支出</t>
  </si>
  <si>
    <t xml:space="preserve">        国土资源事务</t>
  </si>
  <si>
    <t xml:space="preserve">           国土资源规划及管理</t>
  </si>
  <si>
    <t xml:space="preserve">          土地资源调查</t>
  </si>
  <si>
    <t xml:space="preserve">          土地资源利用与保护</t>
  </si>
  <si>
    <t xml:space="preserve">           国土整治</t>
  </si>
  <si>
    <t xml:space="preserve">           自然资源行业业务管理</t>
  </si>
  <si>
    <t xml:space="preserve">           矿产资源专项收入安排的支出</t>
  </si>
  <si>
    <t xml:space="preserve">           土地资源储备支出</t>
  </si>
  <si>
    <t xml:space="preserve">           地质及矿产资源调查</t>
  </si>
  <si>
    <t xml:space="preserve">           事业运行</t>
  </si>
  <si>
    <t xml:space="preserve">           其他国土资源事务支出</t>
  </si>
  <si>
    <t xml:space="preserve">        海洋管理事务</t>
  </si>
  <si>
    <t xml:space="preserve">           其他海洋管理事务支出</t>
  </si>
  <si>
    <t xml:space="preserve">       测绘事务</t>
  </si>
  <si>
    <t xml:space="preserve">           其他测绘事务支出</t>
  </si>
  <si>
    <t xml:space="preserve">        地震事务</t>
  </si>
  <si>
    <t xml:space="preserve">           地震监测</t>
  </si>
  <si>
    <t xml:space="preserve">           其他地震事务支出</t>
  </si>
  <si>
    <t xml:space="preserve">        气象事务</t>
  </si>
  <si>
    <t xml:space="preserve">           气象事业机构</t>
  </si>
  <si>
    <t xml:space="preserve">           气象预报预测</t>
  </si>
  <si>
    <t xml:space="preserve">           气象服务</t>
  </si>
  <si>
    <t xml:space="preserve">           气象基础设施建设与维修</t>
  </si>
  <si>
    <t xml:space="preserve">       其他国土海洋气象等支出</t>
  </si>
  <si>
    <t xml:space="preserve">           其他国土海洋气象等支出</t>
  </si>
  <si>
    <t xml:space="preserve">        保障性安居工程支出</t>
  </si>
  <si>
    <t xml:space="preserve">           公共租赁住房</t>
  </si>
  <si>
    <t xml:space="preserve">           农村危房改造</t>
  </si>
  <si>
    <t xml:space="preserve">           其他保障性安居工程支出</t>
  </si>
  <si>
    <t xml:space="preserve">        住房改革支出</t>
  </si>
  <si>
    <t xml:space="preserve">           住房公积金</t>
  </si>
  <si>
    <t xml:space="preserve">           购房补贴</t>
  </si>
  <si>
    <t xml:space="preserve">        城乡社区住宅</t>
  </si>
  <si>
    <t xml:space="preserve">十八、粮油物资储备支出 </t>
  </si>
  <si>
    <t xml:space="preserve">        粮油事务</t>
  </si>
  <si>
    <t xml:space="preserve">            粮食风险基金</t>
  </si>
  <si>
    <t xml:space="preserve">            其他粮油事务支出</t>
  </si>
  <si>
    <t xml:space="preserve">        应急管理实务</t>
  </si>
  <si>
    <t xml:space="preserve">           安全监管</t>
  </si>
  <si>
    <t xml:space="preserve">           其他应急管理支出</t>
  </si>
  <si>
    <t xml:space="preserve">       消防事务</t>
  </si>
  <si>
    <r>
      <rPr>
        <sz val="10"/>
        <rFont val="宋体"/>
        <charset val="134"/>
      </rPr>
      <t xml:space="preserve"> </t>
    </r>
    <r>
      <rPr>
        <sz val="10"/>
        <rFont val="宋体"/>
        <charset val="134"/>
      </rPr>
      <t xml:space="preserve">        行政运行</t>
    </r>
  </si>
  <si>
    <t xml:space="preserve">         消防应急救援</t>
  </si>
  <si>
    <t xml:space="preserve">         其他消防事务支出</t>
  </si>
  <si>
    <t xml:space="preserve">       自然灾害防治</t>
  </si>
  <si>
    <t xml:space="preserve">          地质灾害防治</t>
  </si>
  <si>
    <t xml:space="preserve">       自然灾害救灾及恢复重建支出</t>
  </si>
  <si>
    <t xml:space="preserve">           中央自然灾害防治支出</t>
  </si>
  <si>
    <t xml:space="preserve">        年初预留</t>
  </si>
  <si>
    <t xml:space="preserve">        其他支出</t>
  </si>
  <si>
    <t xml:space="preserve">            其他支出（项）</t>
  </si>
  <si>
    <t xml:space="preserve">        地方政府一般债务付息支出</t>
  </si>
  <si>
    <t xml:space="preserve">            地方政府一般债券付息支出</t>
  </si>
  <si>
    <t xml:space="preserve">        地方政府一般债务发行费用支出</t>
  </si>
  <si>
    <t xml:space="preserve">            地方政府一般债务发行费用支出</t>
  </si>
  <si>
    <t>一、一般公共预算支出合计</t>
  </si>
  <si>
    <t>二、转移性支出</t>
  </si>
  <si>
    <r>
      <rPr>
        <sz val="10"/>
        <rFont val="Times New Roman"/>
        <charset val="134"/>
      </rPr>
      <t xml:space="preserve">    </t>
    </r>
    <r>
      <rPr>
        <sz val="10"/>
        <rFont val="宋体"/>
        <charset val="134"/>
      </rPr>
      <t>上解上级支出</t>
    </r>
  </si>
  <si>
    <r>
      <rPr>
        <sz val="10"/>
        <rFont val="Times New Roman"/>
        <charset val="134"/>
      </rPr>
      <t xml:space="preserve">              </t>
    </r>
    <r>
      <rPr>
        <sz val="10"/>
        <rFont val="宋体"/>
        <charset val="134"/>
      </rPr>
      <t>体制上解支出</t>
    </r>
  </si>
  <si>
    <t xml:space="preserve">      省直管县后市对省的基数上解</t>
  </si>
  <si>
    <r>
      <rPr>
        <sz val="10"/>
        <rFont val="Times New Roman"/>
        <charset val="134"/>
      </rPr>
      <t xml:space="preserve">     </t>
    </r>
    <r>
      <rPr>
        <sz val="10"/>
        <rFont val="宋体"/>
        <charset val="134"/>
      </rPr>
      <t>补助下级支出</t>
    </r>
  </si>
  <si>
    <r>
      <rPr>
        <sz val="10"/>
        <rFont val="Times New Roman"/>
        <charset val="134"/>
      </rPr>
      <t xml:space="preserve">    </t>
    </r>
    <r>
      <rPr>
        <sz val="10"/>
        <rFont val="宋体"/>
        <charset val="134"/>
      </rPr>
      <t>债务还本支出</t>
    </r>
  </si>
  <si>
    <r>
      <rPr>
        <sz val="10"/>
        <rFont val="Times New Roman"/>
        <charset val="134"/>
      </rPr>
      <t xml:space="preserve">    </t>
    </r>
    <r>
      <rPr>
        <sz val="10"/>
        <rFont val="宋体"/>
        <charset val="134"/>
      </rPr>
      <t>债务转贷支出</t>
    </r>
  </si>
  <si>
    <t xml:space="preserve">  调出资金</t>
  </si>
  <si>
    <r>
      <rPr>
        <sz val="10"/>
        <rFont val="Times New Roman"/>
        <charset val="134"/>
      </rPr>
      <t xml:space="preserve">    </t>
    </r>
    <r>
      <rPr>
        <sz val="10"/>
        <rFont val="宋体"/>
        <charset val="134"/>
      </rPr>
      <t>年终结余</t>
    </r>
  </si>
  <si>
    <t>支     出     总     计</t>
  </si>
  <si>
    <t>2020年阳江高新区一般公共预算基本预算表</t>
  </si>
  <si>
    <t>（政府预算支出经济分类）</t>
  </si>
  <si>
    <t>表七</t>
  </si>
  <si>
    <t>科目编码</t>
  </si>
  <si>
    <t>科目名称</t>
  </si>
  <si>
    <t>一、基本支出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</si>
  <si>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</si>
  <si>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</si>
  <si>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</si>
  <si>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</si>
  <si>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</si>
  <si>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</si>
  <si>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</si>
  <si>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</si>
  <si>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</si>
  <si>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</si>
  <si>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</si>
  <si>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</si>
  <si>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</si>
  <si>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</si>
  <si>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</si>
  <si>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</si>
  <si>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</si>
  <si>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</si>
  <si>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</si>
  <si>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</si>
  <si>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</si>
  <si>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</si>
  <si>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</si>
  <si>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</si>
  <si>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</si>
  <si>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</si>
  <si>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</si>
  <si>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</si>
  <si>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</si>
  <si>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</si>
  <si>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</si>
  <si>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</si>
  <si>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</si>
  <si>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</si>
  <si>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</si>
  <si>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</si>
  <si>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</si>
  <si>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</si>
  <si>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</si>
  <si>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t>
  </si>
  <si>
    <t>其他对个人和家庭补助</t>
  </si>
  <si>
    <t>对社会保障基金补助</t>
  </si>
  <si>
    <t xml:space="preserve">  对社会基金补助</t>
  </si>
  <si>
    <t xml:space="preserve">  补充全国社会保障基金</t>
  </si>
  <si>
    <t>债务利息及费用支出</t>
  </si>
  <si>
    <t xml:space="preserve">  国内债务利息</t>
  </si>
  <si>
    <t xml:space="preserve">  国外债务付息</t>
  </si>
  <si>
    <t xml:space="preserve">  国内债务发行费用</t>
  </si>
  <si>
    <t xml:space="preserve">  国外债务发行费用</t>
  </si>
  <si>
    <t xml:space="preserve">  国内债务还本</t>
  </si>
  <si>
    <t xml:space="preserve">  国外债务还本</t>
  </si>
  <si>
    <t xml:space="preserve">  上下级政府间转移性支出</t>
  </si>
  <si>
    <t xml:space="preserve">  援助其他地区支出</t>
  </si>
  <si>
    <t xml:space="preserve">  债务转贷</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</si>
  <si>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</si>
  <si>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</si>
  <si>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</si>
  <si>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</si>
  <si>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</si>
  <si>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</si>
  <si>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</si>
  <si>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 xml:space="preserve">  其他支出</t>
  </si>
  <si>
    <t>二、项目支出</t>
  </si>
  <si>
    <t>三、结转下年支出</t>
  </si>
  <si>
    <t>2020年阳江高新区行政事业单位一般公共预算经费安排表</t>
  </si>
  <si>
    <t>表八</t>
  </si>
  <si>
    <t xml:space="preserve">单位：千元/人  </t>
  </si>
  <si>
    <t>项   目</t>
  </si>
  <si>
    <t>财政认可供养人数</t>
  </si>
  <si>
    <t>一般公共预算支出</t>
  </si>
  <si>
    <t>2020年一般公共预算资金安排总计</t>
  </si>
  <si>
    <t>项目使用单位</t>
  </si>
  <si>
    <t>在职人员</t>
  </si>
  <si>
    <t>离休人员</t>
  </si>
  <si>
    <t>退休人员</t>
  </si>
  <si>
    <t>其他人员</t>
  </si>
  <si>
    <t>在职人员经费</t>
  </si>
  <si>
    <t>公用经费</t>
  </si>
  <si>
    <t>离退休经费</t>
  </si>
  <si>
    <t>社保和医疗费</t>
  </si>
  <si>
    <t>公共财政预算支出合计</t>
  </si>
  <si>
    <t>上解上级支出</t>
  </si>
  <si>
    <t>工资</t>
  </si>
  <si>
    <t>津贴补贴</t>
  </si>
  <si>
    <t>住房公积金</t>
  </si>
  <si>
    <t>其他（计生奖）</t>
  </si>
  <si>
    <t>总     计</t>
  </si>
  <si>
    <t>一、</t>
  </si>
  <si>
    <t>部门经费安排</t>
  </si>
  <si>
    <t>1</t>
  </si>
  <si>
    <t>区管委会</t>
  </si>
  <si>
    <t>（1）</t>
  </si>
  <si>
    <t xml:space="preserve">  区机关</t>
  </si>
  <si>
    <t>（2）</t>
  </si>
  <si>
    <t xml:space="preserve">  区党政办</t>
  </si>
  <si>
    <t>（3）</t>
  </si>
  <si>
    <t xml:space="preserve">  区广播电视中心</t>
  </si>
  <si>
    <t>（4）</t>
  </si>
  <si>
    <t xml:space="preserve">  区总工会</t>
  </si>
  <si>
    <t>（5）</t>
  </si>
  <si>
    <t xml:space="preserve">  区妇联</t>
  </si>
  <si>
    <t>（6）</t>
  </si>
  <si>
    <t xml:space="preserve">  区团委</t>
  </si>
  <si>
    <t>（7）</t>
  </si>
  <si>
    <t xml:space="preserve">  区工商联</t>
  </si>
  <si>
    <t>（8）</t>
  </si>
  <si>
    <t xml:space="preserve">  区关工委</t>
  </si>
  <si>
    <t>2</t>
  </si>
  <si>
    <t>平冈镇</t>
  </si>
  <si>
    <t xml:space="preserve">  镇政府</t>
  </si>
  <si>
    <t xml:space="preserve">  平冈粮管所</t>
  </si>
  <si>
    <t xml:space="preserve">  平冈居民委员会</t>
  </si>
  <si>
    <t xml:space="preserve">  村干部</t>
  </si>
  <si>
    <t xml:space="preserve">  三支一扶</t>
  </si>
  <si>
    <t>3</t>
  </si>
  <si>
    <t>区委组织部</t>
  </si>
  <si>
    <t>4</t>
  </si>
  <si>
    <t>区人力资源和社会保障局</t>
  </si>
  <si>
    <t xml:space="preserve">  局机关</t>
  </si>
  <si>
    <t xml:space="preserve">  区直机关工委</t>
  </si>
  <si>
    <t xml:space="preserve">  平冈人力资源和社会保障服务所</t>
  </si>
  <si>
    <t xml:space="preserve">  人力资源综合训练中心</t>
  </si>
  <si>
    <t xml:space="preserve">  公共就业服务中心</t>
  </si>
  <si>
    <t>5</t>
  </si>
  <si>
    <t>区社会事务管理局</t>
  </si>
  <si>
    <t xml:space="preserve">  平冈畜牧兽医站</t>
  </si>
  <si>
    <t xml:space="preserve">  平冈农业推广站</t>
  </si>
  <si>
    <t xml:space="preserve">  基层公共服务综合平台人员（含九姜围8人，银田水库3人）</t>
  </si>
  <si>
    <t>6</t>
  </si>
  <si>
    <t>区社会管理和综合治理局</t>
  </si>
  <si>
    <t>(2)</t>
  </si>
  <si>
    <t xml:space="preserve">  国安办</t>
  </si>
  <si>
    <t>(3)</t>
  </si>
  <si>
    <t xml:space="preserve">  平安办</t>
  </si>
  <si>
    <t>(4)</t>
  </si>
  <si>
    <t xml:space="preserve">  平冈联防大队</t>
  </si>
  <si>
    <t>(5)</t>
  </si>
  <si>
    <t xml:space="preserve">  平冈司法所</t>
  </si>
  <si>
    <t>7</t>
  </si>
  <si>
    <t>区经济发展局</t>
  </si>
  <si>
    <t xml:space="preserve">  中小微企业服务中心</t>
  </si>
  <si>
    <t xml:space="preserve">  统计中心</t>
  </si>
  <si>
    <t>8</t>
  </si>
  <si>
    <t>区教育文化体育局</t>
  </si>
  <si>
    <t xml:space="preserve">  局机关（含全体教师）</t>
  </si>
  <si>
    <t xml:space="preserve">  教育工会</t>
  </si>
  <si>
    <t>9</t>
  </si>
  <si>
    <t>区财政局</t>
  </si>
  <si>
    <t xml:space="preserve">  投资审核中心</t>
  </si>
  <si>
    <t xml:space="preserve">  平冈镇财政结算中心</t>
  </si>
  <si>
    <t xml:space="preserve">  平冈财政所</t>
  </si>
  <si>
    <t>10</t>
  </si>
  <si>
    <t>区规划建设和交通局</t>
  </si>
  <si>
    <t>(1)</t>
  </si>
  <si>
    <t xml:space="preserve">  公共工程管理中心</t>
  </si>
  <si>
    <t xml:space="preserve">  建设工程质量安全监督站</t>
  </si>
  <si>
    <t>11</t>
  </si>
  <si>
    <t>区城市管理和综合执法局</t>
  </si>
  <si>
    <t xml:space="preserve">  环境卫生管理所</t>
  </si>
  <si>
    <t xml:space="preserve">  市政设施管护中心</t>
  </si>
  <si>
    <t xml:space="preserve">  综合执法大队</t>
  </si>
  <si>
    <t>12</t>
  </si>
  <si>
    <t>区安全生产监督管理局</t>
  </si>
  <si>
    <t>13</t>
  </si>
  <si>
    <t>区社保分局</t>
  </si>
  <si>
    <t>14</t>
  </si>
  <si>
    <t>区纪委</t>
  </si>
  <si>
    <t>15</t>
  </si>
  <si>
    <t>区国土分局</t>
  </si>
  <si>
    <t>16</t>
  </si>
  <si>
    <t>区环保分局</t>
  </si>
  <si>
    <t xml:space="preserve">  环境监督站</t>
  </si>
  <si>
    <t>17</t>
  </si>
  <si>
    <t>区科技局</t>
  </si>
  <si>
    <t>局机关</t>
  </si>
  <si>
    <t>高新技术创业服务中心</t>
  </si>
  <si>
    <t>18</t>
  </si>
  <si>
    <t>区食品药品监督局</t>
  </si>
  <si>
    <t>19</t>
  </si>
  <si>
    <t>土地储备中心</t>
  </si>
  <si>
    <t>20</t>
  </si>
  <si>
    <t>政务服务管理中心</t>
  </si>
  <si>
    <t>21</t>
  </si>
  <si>
    <t>区武装部</t>
  </si>
  <si>
    <t>22</t>
  </si>
  <si>
    <t>高新投资开发公司</t>
  </si>
  <si>
    <t>23</t>
  </si>
  <si>
    <t>阳江港服务中心</t>
  </si>
  <si>
    <t>24</t>
  </si>
  <si>
    <t>阳江港开发总公司</t>
  </si>
  <si>
    <t>25</t>
  </si>
  <si>
    <t>阳江港管委会</t>
  </si>
  <si>
    <t>26</t>
  </si>
  <si>
    <t>阳江港边防派出所</t>
  </si>
  <si>
    <t>27</t>
  </si>
  <si>
    <t>郊区交警大队</t>
  </si>
  <si>
    <t>28</t>
  </si>
  <si>
    <t>阳江港边检站</t>
  </si>
  <si>
    <t>29</t>
  </si>
  <si>
    <t>区公安分局</t>
  </si>
  <si>
    <t>30</t>
  </si>
  <si>
    <t>市看守所</t>
  </si>
  <si>
    <t>31</t>
  </si>
  <si>
    <t>市公安消防支队战勤保障大队</t>
  </si>
  <si>
    <t>32</t>
  </si>
  <si>
    <t>平冈镇卫生院</t>
  </si>
  <si>
    <t>33</t>
  </si>
  <si>
    <t>福冈工业园</t>
  </si>
  <si>
    <t>34</t>
  </si>
  <si>
    <t>平东工业园</t>
  </si>
  <si>
    <t>35</t>
  </si>
  <si>
    <t>港口工业园</t>
  </si>
  <si>
    <t>二、</t>
  </si>
  <si>
    <t>专项经费安排</t>
  </si>
  <si>
    <t>（一）</t>
  </si>
  <si>
    <t>教科文口小计</t>
  </si>
  <si>
    <t>九年义务教育公用经费</t>
  </si>
  <si>
    <t>教育文化体育局</t>
  </si>
  <si>
    <t>教研经费</t>
  </si>
  <si>
    <t>考试经费</t>
  </si>
  <si>
    <t>教师培训</t>
  </si>
  <si>
    <t>全区各中小学工程费用</t>
  </si>
  <si>
    <t>学校安全建设经费</t>
  </si>
  <si>
    <t>学前教育发展专项资金</t>
  </si>
  <si>
    <t>督学责任区工作经费</t>
  </si>
  <si>
    <t>营养改善</t>
  </si>
  <si>
    <t>学前资助</t>
  </si>
  <si>
    <t>建档立卡贫困户学生补助款</t>
  </si>
  <si>
    <t>学生资助管理中心</t>
  </si>
  <si>
    <t>发展特殊教育专项资金</t>
  </si>
  <si>
    <t>村级幼儿园建设经费</t>
  </si>
  <si>
    <t>教学设备设施添置经费</t>
  </si>
  <si>
    <t>学前教育公用经费-民办</t>
  </si>
  <si>
    <t>学前教育公用经费-公办</t>
  </si>
  <si>
    <t>原民办代课教师生活困难补助经费</t>
  </si>
  <si>
    <t>教育慰问经费</t>
  </si>
  <si>
    <t>教育扫黑除恶工作经费</t>
  </si>
  <si>
    <t>教育管理事务费</t>
  </si>
  <si>
    <t>教育离退休费用</t>
  </si>
  <si>
    <t>民师退养</t>
  </si>
  <si>
    <t>文化建设</t>
  </si>
  <si>
    <t>文化站免费开放工作经费</t>
  </si>
  <si>
    <t>社会体育指导员服务站建设经费</t>
  </si>
  <si>
    <t>文体活动经费</t>
  </si>
  <si>
    <t>五羊村委会新建5人制足球场建设</t>
  </si>
  <si>
    <t>“扫黄打非”工作经费</t>
  </si>
  <si>
    <t>全民健身活动工作经费</t>
  </si>
  <si>
    <t>农村放电影工程</t>
  </si>
  <si>
    <t>创建国家高新区工作经费</t>
  </si>
  <si>
    <t>科学技术局</t>
  </si>
  <si>
    <t>科技企业孵化器建设</t>
  </si>
  <si>
    <t>科技工作管理经费</t>
  </si>
  <si>
    <t>企业研发平台补助</t>
  </si>
  <si>
    <t>36</t>
  </si>
  <si>
    <t>高新技术企业奖励经费</t>
  </si>
  <si>
    <t>37</t>
  </si>
  <si>
    <t>中乌研究院阳江分院建设资金</t>
  </si>
  <si>
    <t>38</t>
  </si>
  <si>
    <t>孵化器人员伙食补助及聘请厨师工资</t>
  </si>
  <si>
    <t>(二）</t>
  </si>
  <si>
    <t>社保口小计</t>
  </si>
  <si>
    <t>基层卫生院收支差额补助</t>
  </si>
  <si>
    <t>社会事务管理局</t>
  </si>
  <si>
    <t>重大公共卫生服务</t>
  </si>
  <si>
    <t>卫生人员培训经费</t>
  </si>
  <si>
    <t>卫生经费</t>
  </si>
  <si>
    <t>城乡居民医疗保险</t>
  </si>
  <si>
    <t>社保分局</t>
  </si>
  <si>
    <t>城乡养老保险缴费补助</t>
  </si>
  <si>
    <t>城乡养老保险基础养老金</t>
  </si>
  <si>
    <t>城乡居民养老保险工作经费</t>
  </si>
  <si>
    <t>社保分局征收经费</t>
  </si>
  <si>
    <t>建设社会保险经办服务大厅区配套资金</t>
  </si>
  <si>
    <t xml:space="preserve">农村最低生活保障 </t>
  </si>
  <si>
    <t xml:space="preserve">城镇最低生活保障 </t>
  </si>
  <si>
    <t>五保供养</t>
  </si>
  <si>
    <t>临时救济</t>
  </si>
  <si>
    <t>死亡抚恤</t>
  </si>
  <si>
    <t>殡葬费用</t>
  </si>
  <si>
    <t>拥军费</t>
  </si>
  <si>
    <t>老年福利</t>
  </si>
  <si>
    <t>伤残抚恤</t>
  </si>
  <si>
    <t>义务兵优待</t>
  </si>
  <si>
    <t>优抚支出</t>
  </si>
  <si>
    <t>退伍军人安置</t>
  </si>
  <si>
    <t>六十年代民警救济</t>
  </si>
  <si>
    <t>五保、低保动态管理经费、80岁以上老人普查经费</t>
  </si>
  <si>
    <t>居家养老购买服务经费</t>
  </si>
  <si>
    <t>慈善会日常营运经费</t>
  </si>
  <si>
    <t>孤儿生活补助</t>
  </si>
  <si>
    <t>80周岁以上老人生活补助</t>
  </si>
  <si>
    <t>退役士兵老年生活补助</t>
  </si>
  <si>
    <t>残疾人就业保障金收入安排</t>
  </si>
  <si>
    <t>重度残疾人津贴</t>
  </si>
  <si>
    <t>残疾人生活补贴</t>
  </si>
  <si>
    <t>事实无人抚养儿童补助</t>
  </si>
  <si>
    <t>“一站式”设施维护费</t>
  </si>
  <si>
    <t>复退军人服务体系建设</t>
  </si>
  <si>
    <t>残疾人、五保、低保参加城乡养老保险费</t>
  </si>
  <si>
    <t>购买社会服务（开展婚姻登记工作）</t>
  </si>
  <si>
    <t>39</t>
  </si>
  <si>
    <t>生活不能自理特困人员护理费</t>
  </si>
  <si>
    <t>40</t>
  </si>
  <si>
    <t>精神障碍患者救治救助工作经费及监护人补助经费</t>
  </si>
  <si>
    <t>41</t>
  </si>
  <si>
    <t>农村计生奖励金</t>
  </si>
  <si>
    <t>42</t>
  </si>
  <si>
    <t>城镇计生奖励金</t>
  </si>
  <si>
    <t>43</t>
  </si>
  <si>
    <t>计划生育家庭特别扶助奖励</t>
  </si>
  <si>
    <t>44</t>
  </si>
  <si>
    <t>独生子女安康保险、手术险</t>
  </si>
  <si>
    <t>45</t>
  </si>
  <si>
    <t>免费孕前优生健康检查经费</t>
  </si>
  <si>
    <t>46</t>
  </si>
  <si>
    <t>“两癌”筛查补助</t>
  </si>
  <si>
    <t>47</t>
  </si>
  <si>
    <t>计生经常性工作经费</t>
  </si>
  <si>
    <t>48</t>
  </si>
  <si>
    <t>省市计生奖励对象及其子女免费农村合作医疗</t>
  </si>
  <si>
    <t>49</t>
  </si>
  <si>
    <t>离任接生员和赤脚医生生活困难补助</t>
  </si>
  <si>
    <t>50</t>
  </si>
  <si>
    <t>春秋两季除四害工作经费</t>
  </si>
  <si>
    <t>51</t>
  </si>
  <si>
    <t>卫生院公共卫生设备</t>
  </si>
  <si>
    <t>52</t>
  </si>
  <si>
    <t>公建民营卫生站</t>
  </si>
  <si>
    <t>53</t>
  </si>
  <si>
    <t>医疗用车购置</t>
  </si>
  <si>
    <t>54</t>
  </si>
  <si>
    <t>平冈卫生院业务用房装修及设备配套项目</t>
  </si>
  <si>
    <t>55</t>
  </si>
  <si>
    <t>早期农村退休干部生活补贴</t>
  </si>
  <si>
    <t>56</t>
  </si>
  <si>
    <t>劳动保障协理员工作经费</t>
  </si>
  <si>
    <t>人力资源和社会保障局</t>
  </si>
  <si>
    <t>57</t>
  </si>
  <si>
    <t>新农保工作经费</t>
  </si>
  <si>
    <t>58</t>
  </si>
  <si>
    <t>城乡医疗保险宣传工作经费</t>
  </si>
  <si>
    <t>(三）</t>
  </si>
  <si>
    <t>农业口小计</t>
  </si>
  <si>
    <t>水利工程建设</t>
  </si>
  <si>
    <t>水利前期工作</t>
  </si>
  <si>
    <t>三防经费</t>
  </si>
  <si>
    <t>农村人畜饮水</t>
  </si>
  <si>
    <t>工程竣工验收工作经费</t>
  </si>
  <si>
    <t>工程环评竣工验收工作经费</t>
  </si>
  <si>
    <t>农业保险保费补贴</t>
  </si>
  <si>
    <t>农村集体资产清产核资</t>
  </si>
  <si>
    <t>农村土地承包经营权确权登记颁证经费</t>
  </si>
  <si>
    <t>农村产权流转管理服务平台软件服务费</t>
  </si>
  <si>
    <t>离任村干部补助经费</t>
  </si>
  <si>
    <t>村委监督委成员补贴</t>
  </si>
  <si>
    <t>在职村“两委”干部养老金（财政负责集体缴纳部分）</t>
  </si>
  <si>
    <t>大魁村双百社工站日常运营经费</t>
  </si>
  <si>
    <t>森林防火经费</t>
  </si>
  <si>
    <t>植树节费用</t>
  </si>
  <si>
    <t>乡村绿化美化</t>
  </si>
  <si>
    <t>薇甘菊人工化学防治</t>
  </si>
  <si>
    <t>农业结构调整补贴</t>
  </si>
  <si>
    <t>防疫经费</t>
  </si>
  <si>
    <t>九姜围工程管理所经费</t>
  </si>
  <si>
    <t>银田水库管理人员工资</t>
  </si>
  <si>
    <t>全面推行河长制工作经费</t>
  </si>
  <si>
    <t>退休人员聘用工资</t>
  </si>
  <si>
    <t>渔业安全生产、渔业管理、水产品质量安全经费</t>
  </si>
  <si>
    <t>“三无”渔船管理经费</t>
  </si>
  <si>
    <t>编制阳江高新区围填海历史遗留问题区域的生态评估报告和生态保护修复方案费用</t>
  </si>
  <si>
    <t>社会事务局维稳经费</t>
  </si>
  <si>
    <t>社会事务局扫黑除恶经费</t>
  </si>
  <si>
    <t>社会事务局慰问经费</t>
  </si>
  <si>
    <t>精准扶贫资金</t>
  </si>
  <si>
    <t>精准扶贫工作经费</t>
  </si>
  <si>
    <t>精准扶贫云视端光纤费</t>
  </si>
  <si>
    <t>退休干部活动经费</t>
  </si>
  <si>
    <t>大魁村群众生产发展基金</t>
  </si>
  <si>
    <t>平冈镇人民政府</t>
  </si>
  <si>
    <t>大魁村北边海滩发展扶持资金</t>
  </si>
  <si>
    <t>村党组织专项经费</t>
  </si>
  <si>
    <t>村防治员补贴</t>
  </si>
  <si>
    <t>农科员补贴</t>
  </si>
  <si>
    <t>贫困村办公经费</t>
  </si>
  <si>
    <t>（四）</t>
  </si>
  <si>
    <t>预算口小计</t>
  </si>
  <si>
    <t>预留规范全区工资津补贴经费</t>
  </si>
  <si>
    <t>管委会</t>
  </si>
  <si>
    <t>税收征收经费</t>
  </si>
  <si>
    <t>税务局</t>
  </si>
  <si>
    <t>预备费</t>
  </si>
  <si>
    <t>预留机动经费</t>
  </si>
  <si>
    <t>招商引资经费</t>
  </si>
  <si>
    <t>会议经费</t>
  </si>
  <si>
    <t>全区干部培训经费</t>
  </si>
  <si>
    <t>全区党建工作经费</t>
  </si>
  <si>
    <t>中德办公楼费用</t>
  </si>
  <si>
    <t>镇人大经费</t>
  </si>
  <si>
    <t>镇党代会年会经费</t>
  </si>
  <si>
    <t>市场监督管理分局业务费</t>
  </si>
  <si>
    <t>市场监督管理分局</t>
  </si>
  <si>
    <t>市场监管工作经费</t>
  </si>
  <si>
    <t>打击传销工作经费</t>
  </si>
  <si>
    <t>消费者委员会工作经费</t>
  </si>
  <si>
    <t>流通领域商品质量抽查监管及打假专项经费</t>
  </si>
  <si>
    <t>商事改革工作经费</t>
  </si>
  <si>
    <t>市场监督管理分局扫黑除恶经费</t>
  </si>
  <si>
    <t xml:space="preserve">质量技术监管及行政执法工作经费  </t>
  </si>
  <si>
    <t>食品药品安全监管工作经费</t>
  </si>
  <si>
    <t>食品、医疗器械、药品经营许可工作经费</t>
  </si>
  <si>
    <t>知识产权工作经费</t>
  </si>
  <si>
    <t>新闻中心设备购置、更新维护费</t>
  </si>
  <si>
    <t>新闻中心</t>
  </si>
  <si>
    <t>新闻出版经费</t>
  </si>
  <si>
    <t>互联网费用</t>
  </si>
  <si>
    <t>新闻中心实习生经费</t>
  </si>
  <si>
    <t>新闻中心人员房屋租住费用</t>
  </si>
  <si>
    <t>与电台联办节目经费</t>
  </si>
  <si>
    <t>专题节目制作费</t>
  </si>
  <si>
    <t>信息化建设</t>
  </si>
  <si>
    <t>财政局</t>
  </si>
  <si>
    <t>财政局扫黑除恶经费</t>
  </si>
  <si>
    <t>国有资产管理工作经费</t>
  </si>
  <si>
    <t>预、结算编排经费</t>
  </si>
  <si>
    <t>财政业务培训经费</t>
  </si>
  <si>
    <t>会计监督检查经费</t>
  </si>
  <si>
    <t>绩效管理经费</t>
  </si>
  <si>
    <t>财政专用票据经费</t>
  </si>
  <si>
    <t>财政委托业务经费</t>
  </si>
  <si>
    <t>土地储备项目开发经费</t>
  </si>
  <si>
    <t>投资审核信息化建设费</t>
  </si>
  <si>
    <t>财政结算中心业务经费</t>
  </si>
  <si>
    <t>干部档案建设费</t>
  </si>
  <si>
    <t>企事业单位高技能、技术紧缺人才引进配套资金</t>
  </si>
  <si>
    <t>区党校日常经费</t>
  </si>
  <si>
    <t>“两新”组织党组织书记工作补贴（区配套）</t>
  </si>
  <si>
    <t>旦祥农会旧址党史教育基地建设经费</t>
  </si>
  <si>
    <t>村民小组党支部活动阵地规范化建设经费</t>
  </si>
  <si>
    <t>村民小组党支部工作经费</t>
  </si>
  <si>
    <t>村民小组党支部补贴</t>
  </si>
  <si>
    <t>星级党建示范点建设</t>
  </si>
  <si>
    <t>人才驿站</t>
  </si>
  <si>
    <t>债务还息支出</t>
  </si>
  <si>
    <t>体制性上解上级支出</t>
  </si>
  <si>
    <t>（五）</t>
  </si>
  <si>
    <t>行政政法口小计</t>
  </si>
  <si>
    <t>司法业务工作经费</t>
  </si>
  <si>
    <t>区委政法委</t>
  </si>
  <si>
    <t>普法和矫正工作经费</t>
  </si>
  <si>
    <t>区治安联防</t>
  </si>
  <si>
    <t>区治安联防设备购置</t>
  </si>
  <si>
    <t>一村一法律顾问工作经费</t>
  </si>
  <si>
    <t>区社会工作委员会经费</t>
  </si>
  <si>
    <t>区人民线办工作业务经费</t>
  </si>
  <si>
    <t>司法社区纠正网络租金</t>
  </si>
  <si>
    <t>信访平台网络租金</t>
  </si>
  <si>
    <t>区信访办业务经费610反邪教办）</t>
  </si>
  <si>
    <t>区社区戒毒康复工作经费</t>
  </si>
  <si>
    <t>网络运行及维护</t>
  </si>
  <si>
    <t>综治局信息化建设</t>
  </si>
  <si>
    <t>综治局扫黑除恶经费</t>
  </si>
  <si>
    <t>综治局信访维稳经费</t>
  </si>
  <si>
    <t>网络问政业务经费</t>
  </si>
  <si>
    <t>党政办公室</t>
  </si>
  <si>
    <t>电子政务业务费</t>
  </si>
  <si>
    <t>法制办业务费</t>
  </si>
  <si>
    <t>公务员、事业单位招考经费</t>
  </si>
  <si>
    <t>就业经费</t>
  </si>
  <si>
    <t>社会保险扩面征缴经费</t>
  </si>
  <si>
    <t>保密和档案工作经费</t>
  </si>
  <si>
    <t>烈士后裔助学金配套资金</t>
  </si>
  <si>
    <t>非法集资工作经费</t>
  </si>
  <si>
    <t>普惠金融工作经费</t>
  </si>
  <si>
    <t>人大预算监督系统建设费</t>
  </si>
  <si>
    <t>OA系统建设经费</t>
  </si>
  <si>
    <t>无纸化会议办公系统</t>
  </si>
  <si>
    <t>区政务网站服务费</t>
  </si>
  <si>
    <t>人力资源市场建设工程</t>
  </si>
  <si>
    <t>建档立卡贫困人员参加养老保险费</t>
  </si>
  <si>
    <t>劳动维稳经费</t>
  </si>
  <si>
    <t>技工院校学生生活费补助</t>
  </si>
  <si>
    <t>新办公楼办公设备购置</t>
  </si>
  <si>
    <t>纪律教育月活动经费</t>
  </si>
  <si>
    <t>政风执法监督经费</t>
  </si>
  <si>
    <t>纪委办案经费</t>
  </si>
  <si>
    <t>审计经费</t>
  </si>
  <si>
    <t>党风廉政建设工作经费</t>
  </si>
  <si>
    <t>乡镇纪委规范化建设经费</t>
  </si>
  <si>
    <t>廉洁文化六进经费</t>
  </si>
  <si>
    <t>巡察办工作经费</t>
  </si>
  <si>
    <t>三年反腐经费</t>
  </si>
  <si>
    <t>征兵经费</t>
  </si>
  <si>
    <t>人民武装部</t>
  </si>
  <si>
    <t>民兵训练费</t>
  </si>
  <si>
    <t>新兵跟踪教育经费</t>
  </si>
  <si>
    <t>轻舟训练经费</t>
  </si>
  <si>
    <t>兵役登记经费</t>
  </si>
  <si>
    <t>民兵整组经费</t>
  </si>
  <si>
    <t>武器装备仓库保管费</t>
  </si>
  <si>
    <t>国防动员事业费</t>
  </si>
  <si>
    <t>预定新兵役前教育训练经费</t>
  </si>
  <si>
    <t>区公安分局业务技术用房建设</t>
  </si>
  <si>
    <t>公安分局</t>
  </si>
  <si>
    <t>区公安分局禁毒经费</t>
  </si>
  <si>
    <t>区公安分局扫黑除恶经费</t>
  </si>
  <si>
    <t>区公安分局警务辅助力量人员经费</t>
  </si>
  <si>
    <t>区公安分局治安维稳经费</t>
  </si>
  <si>
    <t>特种装备费用</t>
  </si>
  <si>
    <t>公安消防支队战勤保障大队</t>
  </si>
  <si>
    <t>59</t>
  </si>
  <si>
    <t>特种装备维护保养经费</t>
  </si>
  <si>
    <t>60</t>
  </si>
  <si>
    <t>微型消防站建设经费</t>
  </si>
  <si>
    <t>61</t>
  </si>
  <si>
    <t>消防信息化网络建设经费</t>
  </si>
  <si>
    <t>62</t>
  </si>
  <si>
    <t>聘请保安人员费用</t>
  </si>
  <si>
    <t>63</t>
  </si>
  <si>
    <t>安全生产监管经费</t>
  </si>
  <si>
    <t>安全生产监督管理局</t>
  </si>
  <si>
    <t>64</t>
  </si>
  <si>
    <t>应急演练费用</t>
  </si>
  <si>
    <t>65</t>
  </si>
  <si>
    <t>综合执法特殊业务培训费</t>
  </si>
  <si>
    <t>城市管理和综合执法局</t>
  </si>
  <si>
    <t>66</t>
  </si>
  <si>
    <t>电瓶车、巡逻摩托车费用</t>
  </si>
  <si>
    <t>67</t>
  </si>
  <si>
    <t>执法不可预见费</t>
  </si>
  <si>
    <t>68</t>
  </si>
  <si>
    <t>执法队员服装费</t>
  </si>
  <si>
    <t>69</t>
  </si>
  <si>
    <t>执法队员训练费用</t>
  </si>
  <si>
    <t>70</t>
  </si>
  <si>
    <t>执法设备购置</t>
  </si>
  <si>
    <t>71</t>
  </si>
  <si>
    <t>工作人员意外保险</t>
  </si>
  <si>
    <t>（六）</t>
  </si>
  <si>
    <t>其他小计</t>
  </si>
  <si>
    <t>电费</t>
  </si>
  <si>
    <t>规划建设和交通局</t>
  </si>
  <si>
    <t>村庄道路安全设施费</t>
  </si>
  <si>
    <t>村庄规划编制费</t>
  </si>
  <si>
    <t>农村公路日常养护</t>
  </si>
  <si>
    <t>农村客运候车亭维修、管养</t>
  </si>
  <si>
    <t>市政道路设计费（7项）</t>
  </si>
  <si>
    <t>市政道路养护（含排水、绿化、路灯等）</t>
  </si>
  <si>
    <t>高新区清扫保洁及农村垃圾清运项目运营费用</t>
  </si>
  <si>
    <t>高新区农村保洁补助资金</t>
  </si>
  <si>
    <t>生活垃圾卫生填埋处理费用（阳江市奕垌垃圾处理场收取高新区的垃圾处理费）</t>
  </si>
  <si>
    <t>《阳江高新区清扫保洁及农村垃圾清运项目》招投标专家评审费用、现有环卫车辆资产转让评估费用。</t>
  </si>
  <si>
    <t>购置农村保洁手拉车费用、购置农村保洁垃圾桶及清扫用具费用、统一农村保洁员服装</t>
  </si>
  <si>
    <t>农村生活垃圾处理基础设施建设和维护费用</t>
  </si>
  <si>
    <t>港口港务公司路段洒水抑尘作业用水费用及司机夜班洒水加班费用</t>
  </si>
  <si>
    <t>工程前期费用</t>
  </si>
  <si>
    <t>粮食储备工作经费</t>
  </si>
  <si>
    <t>经济发展局</t>
  </si>
  <si>
    <t>办公室搬迁装修费</t>
  </si>
  <si>
    <t>投资项目在线审批监管平台资金</t>
  </si>
  <si>
    <t>城乡一体化住户调查经费</t>
  </si>
  <si>
    <t>项目编制费</t>
  </si>
  <si>
    <t>节能工作经费</t>
  </si>
  <si>
    <t>第七次全国人口普查经费</t>
  </si>
  <si>
    <t>生态环境保护宣传费</t>
  </si>
  <si>
    <t>环保分局</t>
  </si>
  <si>
    <t>建设项目环评审查与监督经费</t>
  </si>
  <si>
    <t>生态环境监测与信息</t>
  </si>
  <si>
    <t>阳江高新区第二次全国污染普查工作经费</t>
  </si>
  <si>
    <t>污染防治方案编制费</t>
  </si>
  <si>
    <t>自然资源运行经费</t>
  </si>
  <si>
    <t>自然资源局高新区分局</t>
  </si>
  <si>
    <t>自然资源行业业务管理</t>
  </si>
  <si>
    <t>标准厂房及珠海共建园水费</t>
  </si>
  <si>
    <t>高新公司</t>
  </si>
  <si>
    <t>高新公司运营经费</t>
  </si>
  <si>
    <t>标准厂房、高新区路灯及珠海共建园电费</t>
  </si>
  <si>
    <t>支付代支基础设施建设资金收益</t>
  </si>
  <si>
    <t>恒新公司</t>
  </si>
  <si>
    <t>平冈屠宰场注册资本金</t>
  </si>
  <si>
    <t>平冈屠宰场</t>
  </si>
  <si>
    <t>区新服务中心大厅办公及维护经费</t>
  </si>
  <si>
    <t>电子政务体系建设经费</t>
  </si>
  <si>
    <t>数字政府建设经费</t>
  </si>
  <si>
    <t>区新政务服务大厅建设等经费</t>
  </si>
  <si>
    <t>人力资源市场及区社保服务大厅配套工程建设经费</t>
  </si>
  <si>
    <t>区24小时政务服务自助大厅建设经费</t>
  </si>
  <si>
    <t>园区基础设施投入</t>
  </si>
  <si>
    <t>三、结转下年预算安排</t>
  </si>
  <si>
    <t>三、提前下达2019年上级补助安排</t>
  </si>
  <si>
    <t>关于提前下达2020年中央财政城乡居民基本养老保险补助资金的通知</t>
  </si>
  <si>
    <t>保基本民生上级补助</t>
  </si>
  <si>
    <t>关于提前下达2020年省财政城乡居民基本养老保险补助资金的通知</t>
  </si>
  <si>
    <t>农业转移支付资金</t>
  </si>
  <si>
    <t>教育转移支付资金</t>
  </si>
  <si>
    <t>文化转移支付资金</t>
  </si>
  <si>
    <t>社会保障转移支付资金</t>
  </si>
  <si>
    <t>卫生健康转移支付资金</t>
  </si>
  <si>
    <t>计划生育转移支付资金</t>
  </si>
  <si>
    <t>村级办公经费转移支付资金</t>
  </si>
  <si>
    <t>关于提前下达2020年中央林业改革发展资金的通知</t>
  </si>
  <si>
    <t>2020年阳江高新区部门政府采购预算</t>
  </si>
  <si>
    <t>表九</t>
  </si>
  <si>
    <t>单位：千元</t>
  </si>
  <si>
    <t>单位名称（功能分类科目）</t>
  </si>
  <si>
    <t>项目名称</t>
  </si>
  <si>
    <t>采购目录</t>
  </si>
  <si>
    <t>数量</t>
  </si>
  <si>
    <t>计量单位</t>
  </si>
  <si>
    <t>规格要求</t>
  </si>
  <si>
    <t>采购预算资金安排</t>
  </si>
  <si>
    <t>拟定采购方式</t>
  </si>
  <si>
    <t>需求时间</t>
  </si>
  <si>
    <t>总计</t>
  </si>
  <si>
    <t>财政预算拨款</t>
  </si>
  <si>
    <t>财政专户管理资金拨款</t>
  </si>
  <si>
    <t>事业收入（未纳入财政专户管理）</t>
  </si>
  <si>
    <t>事业单位经营收入</t>
  </si>
  <si>
    <t>主管部门集中收入</t>
  </si>
  <si>
    <t>其他资金</t>
  </si>
  <si>
    <t>公共财政预算经费拨款</t>
  </si>
  <si>
    <t>政府性基金预算拨款</t>
  </si>
  <si>
    <t>纳入预算管理的非税支出拨款</t>
  </si>
  <si>
    <t>纳入财政专户管理的非税支出拨款</t>
  </si>
  <si>
    <t>办公设备购置</t>
  </si>
  <si>
    <t>A4打印纸</t>
  </si>
  <si>
    <t>箱</t>
  </si>
  <si>
    <t>政府采购</t>
  </si>
  <si>
    <t>2020年</t>
  </si>
  <si>
    <t>A3打印纸</t>
  </si>
  <si>
    <t>墨盒</t>
  </si>
  <si>
    <t>个</t>
  </si>
  <si>
    <t>多功能一体机</t>
  </si>
  <si>
    <t>台</t>
  </si>
  <si>
    <t>激光打印机</t>
  </si>
  <si>
    <t>台式计算机</t>
  </si>
  <si>
    <t>办公家具</t>
  </si>
  <si>
    <t>批</t>
  </si>
  <si>
    <t>投影仪</t>
  </si>
  <si>
    <t>空调机</t>
  </si>
  <si>
    <t>封膜机</t>
  </si>
  <si>
    <t>办公耗材购置</t>
  </si>
  <si>
    <t>打印机粉盒</t>
  </si>
  <si>
    <t>打印机硒鼓（原装）</t>
  </si>
  <si>
    <t>打印机墨粉（红、蓝、黄色原装）</t>
  </si>
  <si>
    <t>条</t>
  </si>
  <si>
    <t>打印机墨粉（黑色原装）</t>
  </si>
  <si>
    <t>打印机</t>
  </si>
  <si>
    <t>扫描仪</t>
  </si>
  <si>
    <t>办公家具购置</t>
  </si>
  <si>
    <t>家具用具</t>
  </si>
  <si>
    <t>套</t>
  </si>
  <si>
    <t>复印纸</t>
  </si>
  <si>
    <t>硒鼓粉盒</t>
  </si>
  <si>
    <t>打印、复印机</t>
  </si>
  <si>
    <t>电脑</t>
  </si>
  <si>
    <t>信息网络及软件购置</t>
  </si>
  <si>
    <t>数据库服务器</t>
  </si>
  <si>
    <t>数据库存储器</t>
  </si>
  <si>
    <t>机房后备电源</t>
  </si>
  <si>
    <t>交换机</t>
  </si>
  <si>
    <t>机柜</t>
  </si>
  <si>
    <t>碳粉</t>
  </si>
  <si>
    <t>盒</t>
  </si>
  <si>
    <t>打印纸</t>
  </si>
  <si>
    <t>喷墨打印机</t>
  </si>
  <si>
    <t>彩色墨盒</t>
  </si>
  <si>
    <t>彩墨打印机</t>
  </si>
  <si>
    <t>A3纸</t>
  </si>
  <si>
    <t>A4纸</t>
  </si>
  <si>
    <t>生态环境局高新分局</t>
  </si>
  <si>
    <t>10包/箱</t>
  </si>
  <si>
    <t>台式电脑</t>
  </si>
  <si>
    <t>安全监管局</t>
  </si>
  <si>
    <t>协议供货</t>
  </si>
  <si>
    <t>空调</t>
  </si>
  <si>
    <t>携便式计算机</t>
  </si>
  <si>
    <t>办公桌椅</t>
  </si>
  <si>
    <t>碎纸机</t>
  </si>
  <si>
    <t>硒鼓</t>
  </si>
  <si>
    <t>支</t>
  </si>
  <si>
    <t>A4纸（粉色）</t>
  </si>
  <si>
    <t>装订机</t>
  </si>
  <si>
    <t>中共阳江高新区纪委</t>
  </si>
  <si>
    <t>办公用纸</t>
  </si>
  <si>
    <t>A4</t>
  </si>
  <si>
    <t>晒鼓</t>
  </si>
  <si>
    <t>HL2260D</t>
  </si>
  <si>
    <t>粉盒</t>
  </si>
  <si>
    <t>HPCN459A</t>
  </si>
  <si>
    <t>台式</t>
  </si>
  <si>
    <t>激光</t>
  </si>
  <si>
    <t>廉政档案电子信息化系统</t>
  </si>
  <si>
    <t>政府采购或自主采购</t>
  </si>
  <si>
    <t>数码多功能打印机</t>
  </si>
  <si>
    <t>双面打印</t>
  </si>
  <si>
    <t>复印机粉盒</t>
  </si>
  <si>
    <t>打印机硒鼓</t>
  </si>
  <si>
    <t>针式/喷墨打印机粉盒</t>
  </si>
  <si>
    <t>彩色打印机粉盒</t>
  </si>
  <si>
    <t>彩色打印机硒鼓</t>
  </si>
  <si>
    <t>台式电脑主机</t>
  </si>
  <si>
    <t>电脑显示器</t>
  </si>
  <si>
    <t>资料柜</t>
  </si>
  <si>
    <t>屏风办公桌椅</t>
  </si>
  <si>
    <t>餐台</t>
  </si>
  <si>
    <t>张</t>
  </si>
  <si>
    <t>餐桌椅</t>
  </si>
  <si>
    <t>计算机、空调、复印机、打印机等维护维修</t>
  </si>
  <si>
    <t>平冈镇政府</t>
  </si>
  <si>
    <t>4k高清航拍机</t>
  </si>
  <si>
    <t>腾辉服务器</t>
  </si>
  <si>
    <t>格力空调</t>
  </si>
  <si>
    <t>3匹</t>
  </si>
  <si>
    <t>市场监督管理局高新分局</t>
  </si>
  <si>
    <t>便携式计算机</t>
  </si>
  <si>
    <t>传真机</t>
  </si>
  <si>
    <t>立式空调机</t>
  </si>
  <si>
    <t>相机</t>
  </si>
  <si>
    <t>摄像机</t>
  </si>
  <si>
    <t>家用家具</t>
  </si>
  <si>
    <t>印刷服务类</t>
  </si>
  <si>
    <t>劳务服务类</t>
  </si>
  <si>
    <t>A4粉色打印纸</t>
  </si>
  <si>
    <t>兄弟打印机粉盒</t>
  </si>
  <si>
    <t>兄弟打印机鼓架</t>
  </si>
  <si>
    <t>HP打印机粉盒</t>
  </si>
  <si>
    <t xml:space="preserve">HP彩色打印机硒鼓 </t>
  </si>
  <si>
    <t>HP彩色打印机粉盒</t>
  </si>
  <si>
    <t>施乐2011粉条</t>
  </si>
  <si>
    <t>施乐2010粉条</t>
  </si>
  <si>
    <t>电脑维护及配件</t>
  </si>
  <si>
    <t>笔</t>
  </si>
  <si>
    <t>打印机、复印机维修</t>
  </si>
  <si>
    <t>空调(挂式)</t>
  </si>
  <si>
    <t>空调（柜式）</t>
  </si>
  <si>
    <t>A3彩色一体机</t>
  </si>
  <si>
    <t>专用设备购置</t>
  </si>
  <si>
    <t>执法记录仪</t>
  </si>
  <si>
    <t>照相机</t>
  </si>
  <si>
    <t>对讲机</t>
  </si>
  <si>
    <t>中共阳江高新区组织部</t>
  </si>
  <si>
    <t>中共阳江高新区政法委员会</t>
  </si>
  <si>
    <t>挂机</t>
  </si>
  <si>
    <t>柜子机</t>
  </si>
  <si>
    <t>便携电脑</t>
  </si>
  <si>
    <t>便携</t>
  </si>
  <si>
    <t>复印机</t>
  </si>
  <si>
    <t>A3施乐</t>
  </si>
  <si>
    <t>2019年阳江高新区政府性基金预算收支执行情况表</t>
  </si>
  <si>
    <t>表十</t>
  </si>
  <si>
    <r>
      <rPr>
        <sz val="10"/>
        <rFont val="宋体"/>
        <charset val="134"/>
      </rPr>
      <t>项</t>
    </r>
    <r>
      <rPr>
        <sz val="10"/>
        <rFont val="Times New Roman"/>
        <charset val="134"/>
      </rPr>
      <t xml:space="preserve">                  </t>
    </r>
    <r>
      <rPr>
        <sz val="10"/>
        <rFont val="宋体"/>
        <charset val="134"/>
      </rPr>
      <t>目</t>
    </r>
  </si>
  <si>
    <t>收      入</t>
  </si>
  <si>
    <r>
      <rPr>
        <sz val="10"/>
        <rFont val="宋体"/>
        <charset val="134"/>
      </rPr>
      <t>项</t>
    </r>
    <r>
      <rPr>
        <sz val="10"/>
        <rFont val="Times New Roman"/>
        <charset val="134"/>
      </rPr>
      <t xml:space="preserve">                 </t>
    </r>
    <r>
      <rPr>
        <sz val="10"/>
        <rFont val="宋体"/>
        <charset val="134"/>
      </rPr>
      <t>目</t>
    </r>
  </si>
  <si>
    <t>支      出</t>
  </si>
  <si>
    <t>上年结余</t>
  </si>
  <si>
    <t>2019年收入</t>
  </si>
  <si>
    <t>债券转贷收入</t>
  </si>
  <si>
    <t>上级补助</t>
  </si>
  <si>
    <t>下级上解</t>
  </si>
  <si>
    <t>2019年支出</t>
  </si>
  <si>
    <t>调出资金</t>
  </si>
  <si>
    <t>债券付息支出</t>
  </si>
  <si>
    <t>上解上级</t>
  </si>
  <si>
    <t>一、港口建设费收入</t>
  </si>
  <si>
    <t>一、港口建设费安排的支出</t>
  </si>
  <si>
    <t>二、国家电影事业发展专项资金收入</t>
  </si>
  <si>
    <t>二、国家电影事业发展专项资金支出</t>
  </si>
  <si>
    <t>三、新型墙体材料专项基金收入</t>
  </si>
  <si>
    <t>三、新型墙体材料专项基金支出</t>
  </si>
  <si>
    <t>四、水土保持补偿费收入</t>
  </si>
  <si>
    <t>四、水土保持补偿费安排的支出</t>
  </si>
  <si>
    <t>五、城市公用事业附加收入</t>
  </si>
  <si>
    <t>五、城市公用事业附加安排的支出</t>
  </si>
  <si>
    <t>六、国有土地使用权出让收入</t>
  </si>
  <si>
    <t>六、国有土地使用权出让收入安排的支出</t>
  </si>
  <si>
    <t>七、农业土地开发资金收入</t>
  </si>
  <si>
    <t>七、农业土地开发资金支出</t>
  </si>
  <si>
    <t>八、彩票公益金收入</t>
  </si>
  <si>
    <t>八、彩票公益金安排的支出</t>
  </si>
  <si>
    <t>九、城市基础设施配套费收入</t>
  </si>
  <si>
    <t>九、城市基础设施配套费安排的支出</t>
  </si>
  <si>
    <t>十、污水处理费收入</t>
  </si>
  <si>
    <t>十、污水处理费安排的支出</t>
  </si>
  <si>
    <t>十一、大中型水库移民后期扶持基金收入</t>
  </si>
  <si>
    <t>十一、大中型水库移民后期扶持基金支出</t>
  </si>
  <si>
    <t>十二、小型水库移民扶助基金收入</t>
  </si>
  <si>
    <t>十二、小型水库移民扶助基金支出</t>
  </si>
  <si>
    <t>十三、国有土地收益基金支出</t>
  </si>
  <si>
    <t>十四、政府住房基金收入</t>
  </si>
  <si>
    <t>十四、政府住房基金支出</t>
  </si>
  <si>
    <t>十五、彩票发行销售机构的业务费用</t>
  </si>
  <si>
    <t>十五、彩票发行销售机构的业务费安排的支出</t>
  </si>
  <si>
    <t>十六、政府性基金补助收入</t>
  </si>
  <si>
    <t>十六、其他政府性基金支出</t>
  </si>
  <si>
    <t>十七、债务转贷收入</t>
  </si>
  <si>
    <t>十八、债务付息收入</t>
  </si>
  <si>
    <t>政府性基金收入合计</t>
  </si>
  <si>
    <t>政府性基金支出合计</t>
  </si>
  <si>
    <t>说明：2019年收入和支出为快报数。</t>
  </si>
  <si>
    <t>2019年阳江高新区政府性基金预算结转资金明细表</t>
  </si>
  <si>
    <t>表十一</t>
  </si>
  <si>
    <t>粤财社[2015]249号</t>
  </si>
  <si>
    <t>关于下达2015年中央财政城乡医疗救助补助资金的通知</t>
  </si>
  <si>
    <t>2296013</t>
  </si>
  <si>
    <t>用于城乡医疗救助的彩票公益支出</t>
  </si>
  <si>
    <t>阳财综［2018］132号</t>
  </si>
  <si>
    <t>关于补助2018年4－6月份彩票公益金</t>
  </si>
  <si>
    <t>2296002</t>
  </si>
  <si>
    <t>用于社会福利的彩票公益金支出</t>
  </si>
  <si>
    <t>阳财综［2018］170号</t>
  </si>
  <si>
    <t>2018年第一期垦造水田资金</t>
  </si>
  <si>
    <t>2120802</t>
  </si>
  <si>
    <t>土地开发支出</t>
  </si>
  <si>
    <t>阳财综［2018］179号</t>
  </si>
  <si>
    <t>关于2018年7－9月份彩票公益金的通知</t>
  </si>
  <si>
    <t>阳财综［2018］239号</t>
  </si>
  <si>
    <t>关于补助2018年10－11月份彩票公益金的通知</t>
  </si>
  <si>
    <t>阳财综［2018］57号</t>
  </si>
  <si>
    <t>关于补助2017年10－12月份彩票公益金的通知</t>
  </si>
  <si>
    <t>粤财社〔2018〕247号、阳财社〔2018〕145号</t>
  </si>
  <si>
    <r>
      <rPr>
        <sz val="11"/>
        <rFont val="宋体"/>
        <charset val="134"/>
      </rPr>
      <t>关于提前下达</t>
    </r>
    <r>
      <rPr>
        <sz val="11"/>
        <rFont val="Arial"/>
        <charset val="0"/>
      </rPr>
      <t>2019</t>
    </r>
    <r>
      <rPr>
        <sz val="11"/>
        <rFont val="宋体"/>
        <charset val="134"/>
      </rPr>
      <t>年残疾人事业发展中央补助资金的通知（</t>
    </r>
    <r>
      <rPr>
        <sz val="11"/>
        <rFont val="Arial"/>
        <charset val="0"/>
      </rPr>
      <t>0-6</t>
    </r>
    <r>
      <rPr>
        <sz val="11"/>
        <rFont val="宋体"/>
        <charset val="134"/>
      </rPr>
      <t>岁残疾儿童康复救助）</t>
    </r>
  </si>
  <si>
    <t>用于残疾人事业的彩票公益金支出</t>
  </si>
  <si>
    <t>粤财社〔2019〕132号、阳财社〔2019〕83号</t>
  </si>
  <si>
    <r>
      <rPr>
        <sz val="11"/>
        <rFont val="Arial"/>
        <charset val="0"/>
      </rPr>
      <t>2019</t>
    </r>
    <r>
      <rPr>
        <sz val="11"/>
        <rFont val="宋体"/>
        <charset val="134"/>
      </rPr>
      <t>年中央集中彩票公益金支持社会福利事业专项资金</t>
    </r>
  </si>
  <si>
    <t>粤财综〔2019〕32号、阳财综〔2019〕100号</t>
  </si>
  <si>
    <r>
      <rPr>
        <sz val="11"/>
        <rFont val="宋体"/>
        <charset val="134"/>
      </rPr>
      <t>关于下达</t>
    </r>
    <r>
      <rPr>
        <sz val="11"/>
        <rFont val="Arial"/>
        <charset val="0"/>
      </rPr>
      <t>2018</t>
    </r>
    <r>
      <rPr>
        <sz val="11"/>
        <rFont val="宋体"/>
        <charset val="134"/>
      </rPr>
      <t>年度结转省体育彩票公益金通知</t>
    </r>
  </si>
  <si>
    <t>用于体育事业的彩票公益金支出</t>
  </si>
  <si>
    <t>阳财综〔2019〕25号</t>
  </si>
  <si>
    <t>补助2018年12月份彩票公益金</t>
  </si>
  <si>
    <t>阳财综〔2019〕77号</t>
  </si>
  <si>
    <t>关于下达福利彩票公益金残疾人事业专项资金支持有关项目资金的通知</t>
  </si>
  <si>
    <t>阳财综〔2019〕94号</t>
  </si>
  <si>
    <t>关于补助2019年1－3月份彩票公益金的通知</t>
  </si>
  <si>
    <t>阳财综〔2019〕123号</t>
  </si>
  <si>
    <t>关于补助2019年4－6月份彩票公益金的通知</t>
  </si>
  <si>
    <t>阳财综〔2019〕169号</t>
  </si>
  <si>
    <t>关于补助2019年7－9月份彩票公益金的通知</t>
  </si>
  <si>
    <t>阳财预〔2019〕170号</t>
  </si>
  <si>
    <t>预算调整一次性财力补助</t>
  </si>
  <si>
    <t>政府性基金补助支出</t>
  </si>
  <si>
    <t>2020年阳江高新区政府性基金预算收支情况表</t>
  </si>
  <si>
    <t>表十二</t>
  </si>
  <si>
    <t>收入预算</t>
  </si>
  <si>
    <t>支出预算</t>
  </si>
  <si>
    <t>结余</t>
  </si>
  <si>
    <t>本年收入</t>
  </si>
  <si>
    <t>上级补助收入</t>
  </si>
  <si>
    <t>1、港口建设费收入</t>
  </si>
  <si>
    <t>1、港口建设费及其对应专项债务收入安排的支出</t>
  </si>
  <si>
    <t>2、国家电影事业发展专项资金收入</t>
  </si>
  <si>
    <t>2、国家电影事业发展专项资金及其对应专项债务收入安排的支出</t>
  </si>
  <si>
    <t>3、新型墙体材料专项基金收入</t>
  </si>
  <si>
    <t>3、新型墙体材料专项基金及其对应专项债务收入安排的支出</t>
  </si>
  <si>
    <t>4、水土保持补偿费支出</t>
  </si>
  <si>
    <t>5、城市公用事业附加收入</t>
  </si>
  <si>
    <t>5、城市公用事业附加及其对应专项债务收入安排的支出</t>
  </si>
  <si>
    <t>6、国有土地使用权出让收入</t>
  </si>
  <si>
    <t>6、国有土地使用权出让收入及其对应专项债务收入安排的支出</t>
  </si>
  <si>
    <t>7、农业土地开发资金收入</t>
  </si>
  <si>
    <t>7、农业土地开发资金及其对应专项债务收入安排的支出</t>
  </si>
  <si>
    <t>8、彩票公益金收入</t>
  </si>
  <si>
    <t>8、彩票公益金及其对应专项债务收入安排的支出</t>
  </si>
  <si>
    <t>9、城市基础设施配套费收入</t>
  </si>
  <si>
    <t>9、城市基础设施配套费及其对应专项债务收入安排的支出</t>
  </si>
  <si>
    <t>10、污水处理费收入</t>
  </si>
  <si>
    <t>10、污水处理费及其对应专项债务收入安排的支出</t>
  </si>
  <si>
    <t>11、大中型水库移民后期扶持基金收入</t>
  </si>
  <si>
    <t>11、大中型水库移民后期扶持基金支出</t>
  </si>
  <si>
    <t>12、小型水库移民扶助基金收入</t>
  </si>
  <si>
    <t>12、小型水库移民扶助基金及其对应专项债务收入安排的支出</t>
  </si>
  <si>
    <t>13、国有土地收益基金支出</t>
  </si>
  <si>
    <t>13、国有土地收益基金及其对应专项债务收入安排的支出</t>
  </si>
  <si>
    <t>14、政府住房基金收入</t>
  </si>
  <si>
    <t>14、政府住房基金及其对应专项债务收入安排的支出</t>
  </si>
  <si>
    <t>15、彩票发行机构和彩票销售机构的业务费用</t>
  </si>
  <si>
    <t>15、彩票发行销售机构业务费用安排的支出</t>
  </si>
  <si>
    <t>16、新增建设用地有偿使用费收入</t>
  </si>
  <si>
    <t>16、新增建设用地有偿使用费及其对应专项债务收入安排的支出</t>
  </si>
  <si>
    <t>17、大中型水库库区基金收入</t>
  </si>
  <si>
    <t>17、大中型水库库区基金支出</t>
  </si>
  <si>
    <t>18、其他地方自行试点项目收益专项债券转贷支出</t>
  </si>
  <si>
    <t>19、其他政府性基金收入</t>
  </si>
  <si>
    <t>19、其他政府性基金支出</t>
  </si>
  <si>
    <t xml:space="preserve"> 政府性基金收入合计</t>
  </si>
  <si>
    <t xml:space="preserve">   政府性基金支出合计</t>
  </si>
  <si>
    <t>表十三</t>
  </si>
  <si>
    <t>收入项目</t>
  </si>
  <si>
    <t>金额</t>
  </si>
  <si>
    <t>支出项目</t>
  </si>
  <si>
    <t>一、港口建设费及其对应专项债务收入安排的支出</t>
  </si>
  <si>
    <t>二、国家电影事业发展专项资金及其对应专项债务收入安排的支出</t>
  </si>
  <si>
    <t>三、新型墙体材料专项基金及其对应专项债务收入安排的支出</t>
  </si>
  <si>
    <t>四、污水处理费收入</t>
  </si>
  <si>
    <t>四、污水处理费及其对应专项债务收入安排的支出</t>
  </si>
  <si>
    <t>五、国有土地使用权出让金收入</t>
  </si>
  <si>
    <t>五、国有土地使用权出让金收入及其对应专项债务收入安排的支出</t>
  </si>
  <si>
    <t>（一）征地和拆迁补偿支出</t>
  </si>
  <si>
    <t>（二）土地开发支出</t>
  </si>
  <si>
    <t>（三）城市建设支出</t>
  </si>
  <si>
    <t>(四）农村基础设施建设支出</t>
  </si>
  <si>
    <t>（五）补助被征地农民支出</t>
  </si>
  <si>
    <t>（六）土地出让业务支出</t>
  </si>
  <si>
    <t>（七）其他国有土地使用权出让金支出</t>
  </si>
  <si>
    <t>六、农业土地开发资金收入</t>
  </si>
  <si>
    <t>六、农业土地开发资金及其对应专项债务收入安排的支出</t>
  </si>
  <si>
    <t>七、城市公用事业附加收入</t>
  </si>
  <si>
    <t>七、城市公用事业附加及其对应专项债务收入安排的支出</t>
  </si>
  <si>
    <t>八、彩票公益金及其对应专项债务收入安排的支出</t>
  </si>
  <si>
    <t>（一）福利彩票公益金收入</t>
  </si>
  <si>
    <t>（一）福利彩票公益金支出小计</t>
  </si>
  <si>
    <t>（二）体育彩票公益金收入</t>
  </si>
  <si>
    <t>（二）残疾人事业的彩票公益金支出小计</t>
  </si>
  <si>
    <t>（三）用于体育事业的彩票公益金支出</t>
  </si>
  <si>
    <t>九、城市基础设施配套费及其对应专项债务收入安排的支出</t>
  </si>
  <si>
    <t>十、新增建设用地土地有偿使用费收入</t>
  </si>
  <si>
    <t>十、新增建设用地土地有偿使用费收入安排的支出</t>
  </si>
  <si>
    <t>十一、其他政府性基金收入</t>
  </si>
  <si>
    <t>十一、其他政府性基金支出</t>
  </si>
  <si>
    <t>十二、 债务转贷收入</t>
  </si>
  <si>
    <t>十二、其他地方自行试点项目收益专项债券收入安排的支出</t>
  </si>
  <si>
    <t>十三、政府性基金补助收入</t>
  </si>
  <si>
    <t>十三、调出资金</t>
  </si>
  <si>
    <t>十四、上年结余收入</t>
  </si>
  <si>
    <t>十四、年终结余</t>
  </si>
  <si>
    <t>2020年阳江高新区政府性基金预算收入表</t>
  </si>
  <si>
    <t>表十四</t>
  </si>
  <si>
    <t>预算科目</t>
  </si>
  <si>
    <t>国家电影事业发展专项资金收入</t>
  </si>
  <si>
    <t>新型墙体材料专项基金收入</t>
  </si>
  <si>
    <t>新菜地开发建设基金收入</t>
  </si>
  <si>
    <t>南水北调工程基金收入</t>
  </si>
  <si>
    <t>政府住房基金收入</t>
  </si>
  <si>
    <t>城市公用事业附加收入</t>
  </si>
  <si>
    <t>国有土地收益基金收入</t>
  </si>
  <si>
    <t>农业土地开发资金收入</t>
  </si>
  <si>
    <t>国有土地使用权出让收入</t>
  </si>
  <si>
    <t>大中型水库库区基金收入</t>
  </si>
  <si>
    <t>彩票公益金收入</t>
  </si>
  <si>
    <t>城市基础设施配套费收入</t>
  </si>
  <si>
    <t>小型水库移民扶助基金收入</t>
  </si>
  <si>
    <t>国家重大水利工程建设基金收入</t>
  </si>
  <si>
    <t>水土保持补偿费收入</t>
  </si>
  <si>
    <t>污水处理费收入</t>
  </si>
  <si>
    <t>其他政府性基金收入</t>
  </si>
  <si>
    <t>彩票发行机构和彩票销售机构的业务费用</t>
  </si>
  <si>
    <t>债务转贷收入</t>
  </si>
  <si>
    <t>政府性基金补助收入</t>
  </si>
  <si>
    <t>上年结余收入</t>
  </si>
  <si>
    <t>合           计</t>
  </si>
  <si>
    <t>2020年阳江高新区政府性基金预算支出表</t>
  </si>
  <si>
    <t>表十五</t>
  </si>
  <si>
    <t>城乡社区支出</t>
  </si>
  <si>
    <t xml:space="preserve">  政府住房基金及对应专项债务收入安排的支出</t>
  </si>
  <si>
    <t xml:space="preserve">  国有土地使用权出让收入及对应专项债务收入安排的支出</t>
  </si>
  <si>
    <t xml:space="preserve">  农业土地开发资金及对应专项债务收入安排的支出</t>
  </si>
  <si>
    <t xml:space="preserve">  新增建设用地土地有偿使用费及对应专项债务收入安排的支出</t>
  </si>
  <si>
    <t xml:space="preserve">  城市基础设施配套费及对应专项债务收入安排的支出</t>
  </si>
  <si>
    <t xml:space="preserve">  污水处理费及对应专项债务收入安排的支出</t>
  </si>
  <si>
    <t>商业服务业等支出</t>
  </si>
  <si>
    <t xml:space="preserve">  旅游发展基金支出</t>
  </si>
  <si>
    <t xml:space="preserve">  彩票发行销售机构业务费安排的支出</t>
  </si>
  <si>
    <t xml:space="preserve">  彩票公益金及对应专项债务收入安排的支出</t>
  </si>
  <si>
    <t xml:space="preserve">  其他政府性基金及对应专项债务收入安排的支出</t>
  </si>
  <si>
    <t>债务付息支出</t>
  </si>
  <si>
    <t>债务发行费用支出</t>
  </si>
  <si>
    <t>债务转贷支出</t>
  </si>
</sst>
</file>

<file path=xl/styles.xml><?xml version="1.0" encoding="utf-8"?>
<styleSheet xmlns="http://schemas.openxmlformats.org/spreadsheetml/2006/main">
  <numFmts count="16">
    <numFmt numFmtId="176" formatCode="* #,##0.0;* \-#,##0.0;* &quot;&quot;??;@"/>
    <numFmt numFmtId="43" formatCode="_ * #,##0.00_ ;_ * \-#,##0.00_ ;_ * &quot;-&quot;??_ ;_ @_ "/>
    <numFmt numFmtId="44" formatCode="_ &quot;￥&quot;* #,##0.00_ ;_ &quot;￥&quot;* \-#,##0.00_ ;_ &quot;￥&quot;* &quot;-&quot;??_ ;_ @_ "/>
    <numFmt numFmtId="177" formatCode="* #,##0.00;* \-#,##0.00;* &quot;-&quot;??;@"/>
    <numFmt numFmtId="178" formatCode="#,##0_ "/>
    <numFmt numFmtId="42" formatCode="_ &quot;￥&quot;* #,##0_ ;_ &quot;￥&quot;* \-#,##0_ ;_ &quot;￥&quot;* &quot;-&quot;_ ;_ @_ "/>
    <numFmt numFmtId="179" formatCode="_ * #,##0.0_ ;_ * \-#,##0.0_ ;_ * &quot;-&quot;??.0_ ;_ @_ "/>
    <numFmt numFmtId="180" formatCode="_ * #,##0_ ;_ * \-#,##0_ ;_ * &quot;-&quot;??_ ;_ @_ "/>
    <numFmt numFmtId="41" formatCode="_ * #,##0_ ;_ * \-#,##0_ ;_ * &quot;-&quot;_ ;_ @_ "/>
    <numFmt numFmtId="181" formatCode="* #,##0;* \-#,##0;* &quot;-&quot;??;@"/>
    <numFmt numFmtId="182" formatCode="#,##0.0"/>
    <numFmt numFmtId="183" formatCode="0_ "/>
    <numFmt numFmtId="184" formatCode="0_);[Red]\(0\)"/>
    <numFmt numFmtId="185" formatCode="0.00_ "/>
    <numFmt numFmtId="186" formatCode="0.00_);[Red]\(0.00\)"/>
    <numFmt numFmtId="187" formatCode="#,##0_);[Red]\(#,##0\)"/>
  </numFmts>
  <fonts count="69">
    <font>
      <sz val="11"/>
      <color indexed="8"/>
      <name val="宋体"/>
      <charset val="134"/>
    </font>
    <font>
      <sz val="10"/>
      <name val="Arial"/>
      <charset val="134"/>
    </font>
    <font>
      <sz val="14"/>
      <name val="楷体_GB2312"/>
      <charset val="134"/>
    </font>
    <font>
      <sz val="18"/>
      <name val="方正小标宋简体"/>
      <charset val="134"/>
    </font>
    <font>
      <sz val="10"/>
      <name val="宋体"/>
      <charset val="134"/>
    </font>
    <font>
      <sz val="10"/>
      <name val="Times New Roman"/>
      <charset val="134"/>
    </font>
    <font>
      <sz val="14"/>
      <name val="Times New Roman"/>
      <charset val="134"/>
    </font>
    <font>
      <sz val="12"/>
      <name val="宋体"/>
      <charset val="134"/>
    </font>
    <font>
      <sz val="11"/>
      <name val="宋体"/>
      <charset val="134"/>
    </font>
    <font>
      <sz val="12"/>
      <name val="黑体"/>
      <charset val="134"/>
    </font>
    <font>
      <sz val="20"/>
      <name val="方正小标宋简体"/>
      <charset val="134"/>
    </font>
    <font>
      <sz val="12"/>
      <name val="方正小标宋简体"/>
      <charset val="134"/>
    </font>
    <font>
      <b/>
      <sz val="10"/>
      <name val="宋体"/>
      <charset val="134"/>
    </font>
    <font>
      <sz val="14"/>
      <name val="宋体"/>
      <charset val="134"/>
    </font>
    <font>
      <sz val="11"/>
      <name val="Times New Roman"/>
      <charset val="134"/>
    </font>
    <font>
      <sz val="11"/>
      <color indexed="8"/>
      <name val="SimSun"/>
      <charset val="134"/>
    </font>
    <font>
      <sz val="11"/>
      <name val="Arial"/>
      <charset val="0"/>
    </font>
    <font>
      <sz val="11"/>
      <color indexed="8"/>
      <name val="Times New Roman"/>
      <charset val="134"/>
    </font>
    <font>
      <sz val="9"/>
      <name val="宋体"/>
      <charset val="134"/>
    </font>
    <font>
      <sz val="9"/>
      <color indexed="0"/>
      <name val="宋体"/>
      <charset val="134"/>
    </font>
    <font>
      <sz val="9"/>
      <color indexed="8"/>
      <name val="宋体"/>
      <charset val="134"/>
    </font>
    <font>
      <b/>
      <sz val="12"/>
      <name val="宋体"/>
      <charset val="134"/>
    </font>
    <font>
      <sz val="12"/>
      <color indexed="10"/>
      <name val="宋体"/>
      <charset val="134"/>
    </font>
    <font>
      <sz val="22"/>
      <name val="方正小标宋简体"/>
      <charset val="134"/>
    </font>
    <font>
      <sz val="10"/>
      <name val="方正小标宋简体"/>
      <charset val="134"/>
    </font>
    <font>
      <b/>
      <sz val="9"/>
      <name val="宋体"/>
      <charset val="134"/>
    </font>
    <font>
      <sz val="10"/>
      <color indexed="8"/>
      <name val="宋体"/>
      <charset val="134"/>
    </font>
    <font>
      <sz val="10"/>
      <color indexed="0"/>
      <name val="宋体"/>
      <charset val="134"/>
    </font>
    <font>
      <b/>
      <sz val="10"/>
      <color indexed="8"/>
      <name val="宋体"/>
      <charset val="134"/>
    </font>
    <font>
      <b/>
      <sz val="9"/>
      <color indexed="8"/>
      <name val="宋体"/>
      <charset val="134"/>
    </font>
    <font>
      <b/>
      <sz val="11"/>
      <name val="宋体"/>
      <charset val="134"/>
    </font>
    <font>
      <sz val="11"/>
      <name val="楷体_GB2312"/>
      <charset val="134"/>
    </font>
    <font>
      <b/>
      <sz val="14"/>
      <name val="宋体"/>
      <charset val="134"/>
    </font>
    <font>
      <b/>
      <sz val="10"/>
      <name val="Times New Roman"/>
      <charset val="134"/>
    </font>
    <font>
      <sz val="12"/>
      <name val="Times New Roman"/>
      <charset val="134"/>
    </font>
    <font>
      <sz val="20"/>
      <name val="Times New Roman"/>
      <charset val="134"/>
    </font>
    <font>
      <sz val="14"/>
      <name val="黑体"/>
      <charset val="134"/>
    </font>
    <font>
      <sz val="16"/>
      <name val="黑体"/>
      <charset val="134"/>
    </font>
    <font>
      <sz val="18"/>
      <name val="宋体"/>
      <charset val="134"/>
    </font>
    <font>
      <b/>
      <sz val="28"/>
      <name val="方正小标宋简体"/>
      <charset val="134"/>
    </font>
    <font>
      <b/>
      <sz val="16"/>
      <name val="黑体"/>
      <charset val="134"/>
    </font>
    <font>
      <sz val="11"/>
      <color theme="1"/>
      <name val="宋体"/>
      <charset val="0"/>
      <scheme val="minor"/>
    </font>
    <font>
      <sz val="11"/>
      <color rgb="FFFF0000"/>
      <name val="宋体"/>
      <charset val="0"/>
      <scheme val="minor"/>
    </font>
    <font>
      <sz val="11"/>
      <color theme="1"/>
      <name val="宋体"/>
      <charset val="134"/>
      <scheme val="minor"/>
    </font>
    <font>
      <sz val="11"/>
      <color theme="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800080"/>
      <name val="宋体"/>
      <charset val="0"/>
      <scheme val="minor"/>
    </font>
    <font>
      <u/>
      <sz val="11"/>
      <color indexed="12"/>
      <name val="宋体"/>
      <charset val="134"/>
    </font>
    <font>
      <i/>
      <sz val="11"/>
      <color rgb="FF7F7F7F"/>
      <name val="宋体"/>
      <charset val="0"/>
      <scheme val="minor"/>
    </font>
    <font>
      <sz val="11"/>
      <color indexed="16"/>
      <name val="宋体"/>
      <charset val="134"/>
    </font>
    <font>
      <sz val="11"/>
      <color rgb="FF9C6500"/>
      <name val="宋体"/>
      <charset val="0"/>
      <scheme val="minor"/>
    </font>
    <font>
      <sz val="11"/>
      <color indexed="20"/>
      <name val="宋体"/>
      <charset val="134"/>
    </font>
    <font>
      <sz val="11"/>
      <color indexed="8"/>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indexed="17"/>
      <name val="宋体"/>
      <charset val="134"/>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indexed="8"/>
      <name val="Arial"/>
      <charset val="134"/>
    </font>
    <font>
      <b/>
      <sz val="10"/>
      <name val="Arial"/>
      <charset val="134"/>
    </font>
    <font>
      <sz val="11"/>
      <color indexed="10"/>
      <name val="宋体"/>
      <charset val="134"/>
    </font>
    <font>
      <sz val="12"/>
      <color indexed="8"/>
      <name val="宋体"/>
      <charset val="134"/>
    </font>
  </fonts>
  <fills count="37">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indexed="61"/>
        <bgColor indexed="64"/>
      </patternFill>
    </fill>
    <fill>
      <patternFill patternType="solid">
        <fgColor rgb="FFFFEB9C"/>
        <bgColor indexed="64"/>
      </patternFill>
    </fill>
    <fill>
      <patternFill patternType="solid">
        <fgColor theme="5" tint="0.399975585192419"/>
        <bgColor indexed="64"/>
      </patternFill>
    </fill>
    <fill>
      <patternFill patternType="solid">
        <fgColor indexed="45"/>
        <bgColor indexed="64"/>
      </patternFill>
    </fill>
    <fill>
      <patternFill patternType="solid">
        <fgColor theme="4" tint="0.399975585192419"/>
        <bgColor indexed="64"/>
      </patternFill>
    </fill>
    <fill>
      <patternFill patternType="solid">
        <fgColor indexed="4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143">
    <xf numFmtId="0" fontId="0" fillId="0" borderId="0">
      <alignment vertical="center"/>
    </xf>
    <xf numFmtId="42" fontId="43" fillId="0" borderId="0" applyFont="0" applyFill="0" applyBorder="0" applyAlignment="0" applyProtection="0">
      <alignment vertical="center"/>
    </xf>
    <xf numFmtId="0" fontId="41" fillId="15" borderId="0" applyNumberFormat="0" applyBorder="0" applyAlignment="0" applyProtection="0">
      <alignment vertical="center"/>
    </xf>
    <xf numFmtId="0" fontId="48" fillId="17" borderId="13" applyNumberFormat="0" applyAlignment="0" applyProtection="0">
      <alignment vertical="center"/>
    </xf>
    <xf numFmtId="44" fontId="43" fillId="0" borderId="0" applyFont="0" applyFill="0" applyBorder="0" applyAlignment="0" applyProtection="0">
      <alignment vertical="center"/>
    </xf>
    <xf numFmtId="41" fontId="43" fillId="0" borderId="0" applyFont="0" applyFill="0" applyBorder="0" applyAlignment="0" applyProtection="0">
      <alignment vertical="center"/>
    </xf>
    <xf numFmtId="0" fontId="41" fillId="13" borderId="0" applyNumberFormat="0" applyBorder="0" applyAlignment="0" applyProtection="0">
      <alignment vertical="center"/>
    </xf>
    <xf numFmtId="0" fontId="47" fillId="16" borderId="0" applyNumberFormat="0" applyBorder="0" applyAlignment="0" applyProtection="0">
      <alignment vertical="center"/>
    </xf>
    <xf numFmtId="43" fontId="43" fillId="0" borderId="0" applyFont="0" applyFill="0" applyBorder="0" applyAlignment="0" applyProtection="0">
      <alignment vertical="center"/>
    </xf>
    <xf numFmtId="0" fontId="44" fillId="19" borderId="0" applyNumberFormat="0" applyBorder="0" applyAlignment="0" applyProtection="0">
      <alignment vertical="center"/>
    </xf>
    <xf numFmtId="0" fontId="50" fillId="0" borderId="0" applyNumberFormat="0" applyFill="0" applyBorder="0" applyAlignment="0" applyProtection="0">
      <alignment vertical="center"/>
    </xf>
    <xf numFmtId="9" fontId="43" fillId="0" borderId="0" applyFont="0" applyFill="0" applyBorder="0" applyAlignment="0" applyProtection="0">
      <alignment vertical="center"/>
    </xf>
    <xf numFmtId="0" fontId="49" fillId="0" borderId="0" applyNumberFormat="0" applyFill="0" applyBorder="0" applyAlignment="0" applyProtection="0">
      <alignment vertical="center"/>
    </xf>
    <xf numFmtId="9" fontId="7" fillId="0" borderId="0" applyFont="0" applyFill="0" applyBorder="0" applyAlignment="0" applyProtection="0"/>
    <xf numFmtId="0" fontId="43" fillId="11" borderId="12" applyNumberFormat="0" applyFont="0" applyAlignment="0" applyProtection="0">
      <alignment vertical="center"/>
    </xf>
    <xf numFmtId="0" fontId="7" fillId="0" borderId="0"/>
    <xf numFmtId="0" fontId="44" fillId="24" borderId="0" applyNumberFormat="0" applyBorder="0" applyAlignment="0" applyProtection="0">
      <alignment vertical="center"/>
    </xf>
    <xf numFmtId="0" fontId="4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55" fillId="0" borderId="0" applyFont="0" applyFill="0" applyBorder="0" applyAlignment="0" applyProtection="0">
      <alignment vertical="center"/>
    </xf>
    <xf numFmtId="0" fontId="57" fillId="0" borderId="15" applyNumberFormat="0" applyFill="0" applyAlignment="0" applyProtection="0">
      <alignment vertical="center"/>
    </xf>
    <xf numFmtId="0" fontId="59" fillId="0" borderId="15" applyNumberFormat="0" applyFill="0" applyAlignment="0" applyProtection="0">
      <alignment vertical="center"/>
    </xf>
    <xf numFmtId="0" fontId="44" fillId="26" borderId="0" applyNumberFormat="0" applyBorder="0" applyAlignment="0" applyProtection="0">
      <alignment vertical="center"/>
    </xf>
    <xf numFmtId="0" fontId="60" fillId="27" borderId="0" applyNumberFormat="0" applyBorder="0" applyAlignment="0" applyProtection="0">
      <alignment vertical="center"/>
    </xf>
    <xf numFmtId="0" fontId="46" fillId="0" borderId="17" applyNumberFormat="0" applyFill="0" applyAlignment="0" applyProtection="0">
      <alignment vertical="center"/>
    </xf>
    <xf numFmtId="0" fontId="52" fillId="22" borderId="0" applyNumberFormat="0" applyBorder="0" applyAlignment="0" applyProtection="0">
      <alignment vertical="center"/>
    </xf>
    <xf numFmtId="0" fontId="44" fillId="21" borderId="0" applyNumberFormat="0" applyBorder="0" applyAlignment="0" applyProtection="0">
      <alignment vertical="center"/>
    </xf>
    <xf numFmtId="0" fontId="62" fillId="29" borderId="18" applyNumberFormat="0" applyAlignment="0" applyProtection="0">
      <alignment vertical="center"/>
    </xf>
    <xf numFmtId="0" fontId="63" fillId="29" borderId="13" applyNumberFormat="0" applyAlignment="0" applyProtection="0">
      <alignment vertical="center"/>
    </xf>
    <xf numFmtId="0" fontId="60" fillId="27" borderId="0" applyNumberFormat="0" applyBorder="0" applyAlignment="0" applyProtection="0">
      <alignment vertical="center"/>
    </xf>
    <xf numFmtId="0" fontId="7" fillId="0" borderId="0"/>
    <xf numFmtId="0" fontId="64" fillId="30" borderId="19" applyNumberFormat="0" applyAlignment="0" applyProtection="0">
      <alignment vertical="center"/>
    </xf>
    <xf numFmtId="0" fontId="52" fillId="22" borderId="0" applyNumberFormat="0" applyBorder="0" applyAlignment="0" applyProtection="0">
      <alignment vertical="center"/>
    </xf>
    <xf numFmtId="0" fontId="56" fillId="0" borderId="14" applyNumberFormat="0" applyFill="0" applyAlignment="0" applyProtection="0">
      <alignment vertical="center"/>
    </xf>
    <xf numFmtId="0" fontId="7" fillId="0" borderId="0"/>
    <xf numFmtId="0" fontId="41" fillId="4" borderId="0" applyNumberFormat="0" applyBorder="0" applyAlignment="0" applyProtection="0">
      <alignment vertical="center"/>
    </xf>
    <xf numFmtId="0" fontId="44" fillId="32" borderId="0" applyNumberFormat="0" applyBorder="0" applyAlignment="0" applyProtection="0">
      <alignment vertical="center"/>
    </xf>
    <xf numFmtId="0" fontId="58" fillId="0" borderId="16" applyNumberFormat="0" applyFill="0" applyAlignment="0" applyProtection="0">
      <alignment vertical="center"/>
    </xf>
    <xf numFmtId="0" fontId="61" fillId="28" borderId="0" applyNumberFormat="0" applyBorder="0" applyAlignment="0" applyProtection="0">
      <alignment vertical="center"/>
    </xf>
    <xf numFmtId="0" fontId="53" fillId="23" borderId="0" applyNumberFormat="0" applyBorder="0" applyAlignment="0" applyProtection="0">
      <alignment vertical="center"/>
    </xf>
    <xf numFmtId="0" fontId="41" fillId="8" borderId="0" applyNumberFormat="0" applyBorder="0" applyAlignment="0" applyProtection="0">
      <alignment vertical="center"/>
    </xf>
    <xf numFmtId="0" fontId="7" fillId="0" borderId="0">
      <alignment vertical="center"/>
    </xf>
    <xf numFmtId="0" fontId="44" fillId="34" borderId="0" applyNumberFormat="0" applyBorder="0" applyAlignment="0" applyProtection="0">
      <alignment vertical="center"/>
    </xf>
    <xf numFmtId="0" fontId="41" fillId="14" borderId="0" applyNumberFormat="0" applyBorder="0" applyAlignment="0" applyProtection="0">
      <alignment vertical="center"/>
    </xf>
    <xf numFmtId="0" fontId="54" fillId="25" borderId="0" applyNumberFormat="0" applyBorder="0" applyAlignment="0" applyProtection="0">
      <alignment vertical="center"/>
    </xf>
    <xf numFmtId="0" fontId="41" fillId="12" borderId="0" applyNumberFormat="0" applyBorder="0" applyAlignment="0" applyProtection="0">
      <alignment vertical="center"/>
    </xf>
    <xf numFmtId="0" fontId="41" fillId="35" borderId="0" applyNumberFormat="0" applyBorder="0" applyAlignment="0" applyProtection="0">
      <alignment vertical="center"/>
    </xf>
    <xf numFmtId="0" fontId="52" fillId="22" borderId="0" applyNumberFormat="0" applyBorder="0" applyAlignment="0" applyProtection="0">
      <alignment vertical="center"/>
    </xf>
    <xf numFmtId="0" fontId="41" fillId="36" borderId="0" applyNumberFormat="0" applyBorder="0" applyAlignment="0" applyProtection="0">
      <alignment vertical="center"/>
    </xf>
    <xf numFmtId="0" fontId="44" fillId="33" borderId="0" applyNumberFormat="0" applyBorder="0" applyAlignment="0" applyProtection="0">
      <alignment vertical="center"/>
    </xf>
    <xf numFmtId="0" fontId="44" fillId="10" borderId="0" applyNumberFormat="0" applyBorder="0" applyAlignment="0" applyProtection="0">
      <alignment vertical="center"/>
    </xf>
    <xf numFmtId="0" fontId="41" fillId="3" borderId="0" applyNumberFormat="0" applyBorder="0" applyAlignment="0" applyProtection="0">
      <alignment vertical="center"/>
    </xf>
    <xf numFmtId="0" fontId="41" fillId="7" borderId="0" applyNumberFormat="0" applyBorder="0" applyAlignment="0" applyProtection="0">
      <alignment vertical="center"/>
    </xf>
    <xf numFmtId="0" fontId="44" fillId="5" borderId="0" applyNumberFormat="0" applyBorder="0" applyAlignment="0" applyProtection="0">
      <alignment vertical="center"/>
    </xf>
    <xf numFmtId="0" fontId="41" fillId="20" borderId="0" applyNumberFormat="0" applyBorder="0" applyAlignment="0" applyProtection="0">
      <alignment vertical="center"/>
    </xf>
    <xf numFmtId="0" fontId="52" fillId="25" borderId="0" applyNumberFormat="0" applyBorder="0" applyAlignment="0" applyProtection="0">
      <alignment vertical="center"/>
    </xf>
    <xf numFmtId="0" fontId="44" fillId="18" borderId="0" applyNumberFormat="0" applyBorder="0" applyAlignment="0" applyProtection="0">
      <alignment vertical="center"/>
    </xf>
    <xf numFmtId="0" fontId="44" fillId="9" borderId="0" applyNumberFormat="0" applyBorder="0" applyAlignment="0" applyProtection="0">
      <alignment vertical="center"/>
    </xf>
    <xf numFmtId="0" fontId="60" fillId="27" borderId="0" applyNumberFormat="0" applyBorder="0" applyAlignment="0" applyProtection="0">
      <alignment vertical="center"/>
    </xf>
    <xf numFmtId="0" fontId="7" fillId="0" borderId="0"/>
    <xf numFmtId="0" fontId="0" fillId="0" borderId="0">
      <alignment vertical="center"/>
    </xf>
    <xf numFmtId="0" fontId="41" fillId="6" borderId="0" applyNumberFormat="0" applyBorder="0" applyAlignment="0" applyProtection="0">
      <alignment vertical="center"/>
    </xf>
    <xf numFmtId="0" fontId="44" fillId="31" borderId="0" applyNumberFormat="0" applyBorder="0" applyAlignment="0" applyProtection="0">
      <alignment vertical="center"/>
    </xf>
    <xf numFmtId="0" fontId="2" fillId="0" borderId="0"/>
    <xf numFmtId="0" fontId="65" fillId="0" borderId="0" applyNumberFormat="0" applyFill="0" applyBorder="0" applyAlignment="0" applyProtection="0">
      <alignment vertical="top"/>
    </xf>
    <xf numFmtId="0" fontId="66" fillId="0" borderId="0" applyNumberFormat="0" applyFill="0" applyBorder="0" applyAlignment="0" applyProtection="0"/>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4" fillId="25" borderId="0" applyNumberFormat="0" applyBorder="0" applyAlignment="0" applyProtection="0">
      <alignment vertical="center"/>
    </xf>
    <xf numFmtId="0" fontId="4"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0" fillId="0" borderId="0">
      <alignment vertical="center"/>
    </xf>
    <xf numFmtId="0" fontId="0" fillId="0" borderId="0">
      <alignment vertical="center"/>
    </xf>
    <xf numFmtId="0" fontId="60" fillId="27" borderId="0" applyNumberFormat="0" applyBorder="0" applyAlignment="0" applyProtection="0">
      <alignment vertical="center"/>
    </xf>
    <xf numFmtId="0" fontId="2" fillId="0" borderId="0"/>
    <xf numFmtId="0" fontId="7" fillId="0" borderId="0"/>
    <xf numFmtId="0" fontId="7" fillId="0" borderId="0">
      <alignment vertical="center"/>
    </xf>
    <xf numFmtId="0" fontId="2"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alignment vertical="center"/>
    </xf>
    <xf numFmtId="0" fontId="0" fillId="0" borderId="0">
      <alignment vertical="center"/>
    </xf>
    <xf numFmtId="0" fontId="7" fillId="0" borderId="0"/>
    <xf numFmtId="0" fontId="1" fillId="0" borderId="0"/>
    <xf numFmtId="0" fontId="7" fillId="0" borderId="0">
      <alignment vertical="center"/>
    </xf>
    <xf numFmtId="0" fontId="4" fillId="0" borderId="0"/>
    <xf numFmtId="0" fontId="4" fillId="0" borderId="0"/>
    <xf numFmtId="0" fontId="4" fillId="0" borderId="0"/>
    <xf numFmtId="0" fontId="0" fillId="0" borderId="0">
      <alignment vertical="center"/>
    </xf>
    <xf numFmtId="0" fontId="0" fillId="0" borderId="0">
      <alignment vertical="center"/>
    </xf>
    <xf numFmtId="0" fontId="7" fillId="0" borderId="0"/>
    <xf numFmtId="0" fontId="7" fillId="0" borderId="0">
      <alignment vertical="center"/>
    </xf>
    <xf numFmtId="0" fontId="7" fillId="0" borderId="0">
      <alignment vertical="center"/>
    </xf>
    <xf numFmtId="0" fontId="4" fillId="0" borderId="0"/>
    <xf numFmtId="0" fontId="60" fillId="27" borderId="0" applyNumberFormat="0" applyBorder="0" applyAlignment="0" applyProtection="0">
      <alignment vertical="center"/>
    </xf>
    <xf numFmtId="0" fontId="60" fillId="27" borderId="0" applyNumberFormat="0" applyBorder="0" applyAlignment="0" applyProtection="0">
      <alignment vertical="center"/>
    </xf>
    <xf numFmtId="0" fontId="60" fillId="27" borderId="0" applyNumberFormat="0" applyBorder="0" applyAlignment="0" applyProtection="0">
      <alignment vertical="center"/>
    </xf>
    <xf numFmtId="0" fontId="60" fillId="27" borderId="0" applyNumberFormat="0" applyBorder="0" applyAlignment="0" applyProtection="0">
      <alignment vertical="center"/>
    </xf>
    <xf numFmtId="0" fontId="67" fillId="0" borderId="0" applyNumberFormat="0" applyFill="0" applyBorder="0" applyAlignment="0" applyProtection="0">
      <alignment vertical="center"/>
    </xf>
    <xf numFmtId="43" fontId="7" fillId="0" borderId="0" applyFont="0" applyFill="0" applyBorder="0" applyAlignment="0" applyProtection="0"/>
    <xf numFmtId="43" fontId="1" fillId="0" borderId="0" applyFont="0" applyFill="0" applyBorder="0" applyAlignment="0" applyProtection="0">
      <alignment vertical="center"/>
    </xf>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177" fontId="66" fillId="0" borderId="0" applyFont="0" applyFill="0" applyBorder="0" applyAlignment="0" applyProtection="0"/>
    <xf numFmtId="43" fontId="7" fillId="0" borderId="0" applyFont="0" applyFill="0" applyBorder="0" applyAlignment="0" applyProtection="0">
      <alignment vertical="center"/>
    </xf>
    <xf numFmtId="43" fontId="55" fillId="0" borderId="0" applyFont="0" applyFill="0" applyBorder="0" applyAlignment="0" applyProtection="0">
      <alignment vertical="center"/>
    </xf>
    <xf numFmtId="0" fontId="34" fillId="0" borderId="0"/>
    <xf numFmtId="0" fontId="34" fillId="0" borderId="0"/>
    <xf numFmtId="0" fontId="68" fillId="0" borderId="0"/>
    <xf numFmtId="0" fontId="7" fillId="0" borderId="0"/>
    <xf numFmtId="0" fontId="7" fillId="0" borderId="0">
      <alignment vertical="center"/>
    </xf>
    <xf numFmtId="0" fontId="7" fillId="0" borderId="0"/>
    <xf numFmtId="0" fontId="7" fillId="0" borderId="0"/>
    <xf numFmtId="0" fontId="7" fillId="0" borderId="0"/>
    <xf numFmtId="0" fontId="20" fillId="0" borderId="0"/>
    <xf numFmtId="0" fontId="7" fillId="0" borderId="0">
      <alignment vertical="center"/>
    </xf>
    <xf numFmtId="0" fontId="7" fillId="0" borderId="0"/>
  </cellStyleXfs>
  <cellXfs count="420">
    <xf numFmtId="0" fontId="0" fillId="0" borderId="0" xfId="0">
      <alignment vertical="center"/>
    </xf>
    <xf numFmtId="0" fontId="1" fillId="0" borderId="0" xfId="72" applyFont="1" applyFill="1" applyAlignment="1"/>
    <xf numFmtId="0" fontId="2" fillId="0" borderId="0" xfId="72" applyFont="1" applyFill="1" applyAlignment="1"/>
    <xf numFmtId="3" fontId="3" fillId="0" borderId="0" xfId="72" applyNumberFormat="1" applyFont="1" applyFill="1" applyAlignment="1" applyProtection="1">
      <alignment horizontal="center" vertical="center"/>
    </xf>
    <xf numFmtId="3" fontId="4" fillId="0" borderId="0" xfId="72" applyNumberFormat="1" applyFont="1" applyFill="1" applyAlignment="1" applyProtection="1">
      <alignment vertical="center"/>
    </xf>
    <xf numFmtId="3" fontId="4" fillId="0" borderId="0" xfId="72" applyNumberFormat="1" applyFont="1" applyFill="1" applyAlignment="1" applyProtection="1">
      <alignment horizontal="right" vertical="center"/>
    </xf>
    <xf numFmtId="3" fontId="4" fillId="0" borderId="1" xfId="72" applyNumberFormat="1" applyFont="1" applyFill="1" applyBorder="1" applyAlignment="1" applyProtection="1">
      <alignment horizontal="center" vertical="center"/>
    </xf>
    <xf numFmtId="0" fontId="4" fillId="0" borderId="1" xfId="72" applyNumberFormat="1" applyFont="1" applyFill="1" applyBorder="1" applyAlignment="1" applyProtection="1">
      <alignment horizontal="center" vertical="center" wrapText="1"/>
    </xf>
    <xf numFmtId="3" fontId="4" fillId="0" borderId="2" xfId="72" applyNumberFormat="1" applyFont="1" applyFill="1" applyBorder="1" applyAlignment="1" applyProtection="1">
      <alignment vertical="center"/>
    </xf>
    <xf numFmtId="178" fontId="5" fillId="0" borderId="1" xfId="72" applyNumberFormat="1" applyFont="1" applyFill="1" applyBorder="1" applyAlignment="1">
      <alignment vertical="center"/>
    </xf>
    <xf numFmtId="0" fontId="6" fillId="0" borderId="1" xfId="72" applyFont="1" applyFill="1" applyBorder="1" applyAlignment="1">
      <alignment vertical="center"/>
    </xf>
    <xf numFmtId="3" fontId="7" fillId="0" borderId="0" xfId="72" applyNumberFormat="1" applyFont="1" applyFill="1" applyAlignment="1" applyProtection="1"/>
    <xf numFmtId="3" fontId="8" fillId="0" borderId="0" xfId="72" applyNumberFormat="1" applyFont="1" applyAlignment="1">
      <alignment vertical="center"/>
    </xf>
    <xf numFmtId="3" fontId="4" fillId="0" borderId="3" xfId="72" applyNumberFormat="1" applyFont="1" applyFill="1" applyBorder="1" applyAlignment="1" applyProtection="1">
      <alignment horizontal="center" vertical="center"/>
    </xf>
    <xf numFmtId="0" fontId="4" fillId="0" borderId="3" xfId="72" applyNumberFormat="1" applyFont="1" applyFill="1" applyBorder="1" applyAlignment="1" applyProtection="1">
      <alignment horizontal="center" vertical="center" wrapText="1"/>
    </xf>
    <xf numFmtId="3" fontId="4" fillId="0" borderId="1" xfId="72" applyNumberFormat="1" applyFont="1" applyFill="1" applyBorder="1" applyAlignment="1" applyProtection="1">
      <alignment vertical="center"/>
    </xf>
    <xf numFmtId="3" fontId="5" fillId="0" borderId="1" xfId="72" applyNumberFormat="1" applyFont="1" applyFill="1" applyBorder="1" applyAlignment="1" applyProtection="1">
      <alignment horizontal="right" vertical="center"/>
    </xf>
    <xf numFmtId="3" fontId="4" fillId="0" borderId="3" xfId="72" applyNumberFormat="1" applyFont="1" applyFill="1" applyBorder="1" applyAlignment="1" applyProtection="1">
      <alignment vertical="center"/>
    </xf>
    <xf numFmtId="3" fontId="5" fillId="0" borderId="3" xfId="72" applyNumberFormat="1" applyFont="1" applyFill="1" applyBorder="1" applyAlignment="1" applyProtection="1">
      <alignment horizontal="right" vertical="center"/>
    </xf>
    <xf numFmtId="3" fontId="9" fillId="0" borderId="0" xfId="72" applyNumberFormat="1" applyFont="1" applyFill="1" applyBorder="1" applyAlignment="1">
      <alignment vertical="center"/>
    </xf>
    <xf numFmtId="3" fontId="8" fillId="0" borderId="0" xfId="72" applyNumberFormat="1" applyFont="1" applyFill="1" applyBorder="1" applyAlignment="1">
      <alignment vertical="center"/>
    </xf>
    <xf numFmtId="3" fontId="1" fillId="0" borderId="0" xfId="72" applyNumberFormat="1" applyFont="1" applyFill="1" applyAlignment="1"/>
    <xf numFmtId="3" fontId="1" fillId="0" borderId="0" xfId="72" applyNumberFormat="1" applyFont="1" applyFill="1" applyBorder="1" applyAlignment="1"/>
    <xf numFmtId="0" fontId="7" fillId="0" borderId="0" xfId="72"/>
    <xf numFmtId="3" fontId="10" fillId="0" borderId="0" xfId="72" applyNumberFormat="1" applyFont="1" applyFill="1" applyAlignment="1">
      <alignment horizontal="center" vertical="center"/>
    </xf>
    <xf numFmtId="3" fontId="11" fillId="0" borderId="0" xfId="72" applyNumberFormat="1" applyFont="1" applyFill="1" applyAlignment="1">
      <alignment horizontal="center" vertical="center"/>
    </xf>
    <xf numFmtId="3" fontId="8" fillId="0" borderId="0" xfId="72" applyNumberFormat="1" applyFont="1" applyFill="1" applyAlignment="1">
      <alignment vertical="center"/>
    </xf>
    <xf numFmtId="3" fontId="8" fillId="0" borderId="0" xfId="72" applyNumberFormat="1" applyFont="1" applyFill="1" applyBorder="1" applyAlignment="1">
      <alignment horizontal="center" vertical="center"/>
    </xf>
    <xf numFmtId="3" fontId="8" fillId="0" borderId="0" xfId="72" applyNumberFormat="1" applyFont="1" applyFill="1" applyBorder="1" applyAlignment="1">
      <alignment horizontal="right" vertical="center"/>
    </xf>
    <xf numFmtId="3" fontId="4" fillId="0" borderId="1" xfId="72" applyNumberFormat="1" applyFont="1" applyFill="1" applyBorder="1" applyAlignment="1">
      <alignment horizontal="center" vertical="center" wrapText="1"/>
    </xf>
    <xf numFmtId="3" fontId="4" fillId="0" borderId="3" xfId="72" applyNumberFormat="1" applyFont="1" applyFill="1" applyBorder="1" applyAlignment="1">
      <alignment horizontal="center" vertical="center" wrapText="1"/>
    </xf>
    <xf numFmtId="3" fontId="4" fillId="0" borderId="4" xfId="72" applyNumberFormat="1" applyFont="1" applyFill="1" applyBorder="1" applyAlignment="1">
      <alignment horizontal="center" vertical="center" wrapText="1"/>
    </xf>
    <xf numFmtId="3" fontId="4" fillId="0" borderId="1" xfId="72" applyNumberFormat="1" applyFont="1" applyFill="1" applyBorder="1" applyAlignment="1">
      <alignment vertical="center" wrapText="1"/>
    </xf>
    <xf numFmtId="3" fontId="5" fillId="0" borderId="1" xfId="72" applyNumberFormat="1" applyFont="1" applyFill="1" applyBorder="1" applyAlignment="1">
      <alignment horizontal="right" vertical="center" wrapText="1"/>
    </xf>
    <xf numFmtId="3" fontId="5" fillId="0" borderId="1" xfId="72" applyNumberFormat="1" applyFont="1" applyFill="1" applyBorder="1" applyAlignment="1">
      <alignment vertical="center" wrapText="1"/>
    </xf>
    <xf numFmtId="0" fontId="4" fillId="0" borderId="1" xfId="36" applyFont="1" applyFill="1" applyBorder="1" applyAlignment="1">
      <alignment vertical="center" wrapText="1"/>
    </xf>
    <xf numFmtId="3" fontId="5" fillId="0" borderId="1" xfId="36" applyNumberFormat="1" applyFont="1" applyFill="1" applyBorder="1" applyAlignment="1">
      <alignment horizontal="right" vertical="center"/>
    </xf>
    <xf numFmtId="3" fontId="5" fillId="0" borderId="1" xfId="36" applyNumberFormat="1" applyFont="1" applyFill="1" applyBorder="1" applyAlignment="1">
      <alignment vertical="center"/>
    </xf>
    <xf numFmtId="3" fontId="5" fillId="0" borderId="1" xfId="72" applyNumberFormat="1" applyFont="1" applyFill="1" applyBorder="1" applyAlignment="1">
      <alignment horizontal="right" vertical="center"/>
    </xf>
    <xf numFmtId="0" fontId="4" fillId="0" borderId="1" xfId="36" applyFont="1" applyFill="1" applyBorder="1" applyAlignment="1">
      <alignment horizontal="left" vertical="center" wrapText="1"/>
    </xf>
    <xf numFmtId="1" fontId="4" fillId="0" borderId="3" xfId="36" applyNumberFormat="1" applyFont="1" applyFill="1" applyBorder="1" applyAlignment="1">
      <alignment horizontal="center" vertical="center" wrapText="1"/>
    </xf>
    <xf numFmtId="3" fontId="5" fillId="0" borderId="3" xfId="36" applyNumberFormat="1" applyFont="1" applyFill="1" applyBorder="1" applyAlignment="1">
      <alignment horizontal="right" vertical="center"/>
    </xf>
    <xf numFmtId="1" fontId="4" fillId="0" borderId="1" xfId="36" applyNumberFormat="1" applyFont="1" applyFill="1" applyBorder="1" applyAlignment="1">
      <alignment vertical="center" wrapText="1"/>
    </xf>
    <xf numFmtId="1" fontId="4" fillId="0" borderId="5" xfId="36" applyNumberFormat="1" applyFont="1" applyFill="1" applyBorder="1" applyAlignment="1">
      <alignment horizontal="center" vertical="center" wrapText="1"/>
    </xf>
    <xf numFmtId="3" fontId="5" fillId="0" borderId="5" xfId="36" applyNumberFormat="1" applyFont="1" applyFill="1" applyBorder="1" applyAlignment="1">
      <alignment horizontal="right" vertical="center"/>
    </xf>
    <xf numFmtId="0" fontId="4" fillId="0" borderId="1" xfId="72" applyFont="1" applyFill="1" applyBorder="1" applyAlignment="1">
      <alignment vertical="center" wrapText="1"/>
    </xf>
    <xf numFmtId="1" fontId="4" fillId="0" borderId="4" xfId="36" applyNumberFormat="1" applyFont="1" applyFill="1" applyBorder="1" applyAlignment="1">
      <alignment horizontal="center" vertical="center" wrapText="1"/>
    </xf>
    <xf numFmtId="3" fontId="5" fillId="0" borderId="4" xfId="36" applyNumberFormat="1" applyFont="1" applyFill="1" applyBorder="1" applyAlignment="1">
      <alignment horizontal="right" vertical="center"/>
    </xf>
    <xf numFmtId="1" fontId="4" fillId="0" borderId="1" xfId="36" applyNumberFormat="1" applyFont="1" applyFill="1" applyBorder="1" applyAlignment="1">
      <alignment horizontal="left" vertical="center" wrapText="1"/>
    </xf>
    <xf numFmtId="0" fontId="4" fillId="0" borderId="1" xfId="72" applyFont="1" applyFill="1" applyBorder="1" applyAlignment="1">
      <alignment horizontal="left" vertical="center" wrapText="1"/>
    </xf>
    <xf numFmtId="0" fontId="4" fillId="0" borderId="1" xfId="72" applyNumberFormat="1" applyFont="1" applyFill="1" applyBorder="1" applyAlignment="1" applyProtection="1">
      <alignment vertical="center"/>
    </xf>
    <xf numFmtId="3" fontId="4" fillId="0" borderId="1" xfId="72" applyNumberFormat="1" applyFont="1" applyFill="1" applyBorder="1" applyAlignment="1">
      <alignment vertical="center"/>
    </xf>
    <xf numFmtId="1" fontId="4" fillId="0" borderId="1" xfId="36" applyNumberFormat="1" applyFont="1" applyFill="1" applyBorder="1" applyAlignment="1">
      <alignment horizontal="left" vertical="center"/>
    </xf>
    <xf numFmtId="3" fontId="9" fillId="0" borderId="0" xfId="72" applyNumberFormat="1" applyFont="1" applyFill="1" applyAlignment="1">
      <alignment vertical="center"/>
    </xf>
    <xf numFmtId="3" fontId="4" fillId="0" borderId="1" xfId="72" applyNumberFormat="1" applyFont="1" applyFill="1" applyBorder="1" applyAlignment="1">
      <alignment horizontal="center" vertical="center"/>
    </xf>
    <xf numFmtId="0" fontId="4" fillId="0" borderId="1" xfId="103" applyFont="1" applyBorder="1" applyAlignment="1">
      <alignment horizontal="center" vertical="center" wrapText="1"/>
    </xf>
    <xf numFmtId="0" fontId="4" fillId="0" borderId="1" xfId="36" applyFont="1" applyBorder="1" applyAlignment="1">
      <alignment vertical="center" wrapText="1"/>
    </xf>
    <xf numFmtId="3" fontId="5" fillId="0" borderId="1" xfId="36" applyNumberFormat="1" applyFont="1" applyBorder="1" applyAlignment="1">
      <alignment vertical="center"/>
    </xf>
    <xf numFmtId="3" fontId="5" fillId="0" borderId="1" xfId="72" applyNumberFormat="1" applyFont="1" applyFill="1" applyBorder="1" applyAlignment="1">
      <alignment vertical="center"/>
    </xf>
    <xf numFmtId="1" fontId="4" fillId="0" borderId="1" xfId="36" applyNumberFormat="1" applyFont="1" applyBorder="1" applyAlignment="1">
      <alignment vertical="center" wrapText="1"/>
    </xf>
    <xf numFmtId="0" fontId="4" fillId="0" borderId="1" xfId="72" applyFont="1" applyFill="1" applyBorder="1" applyAlignment="1" applyProtection="1">
      <alignment vertical="center" wrapText="1"/>
      <protection locked="0"/>
    </xf>
    <xf numFmtId="1" fontId="4" fillId="0" borderId="1" xfId="36" applyNumberFormat="1" applyFont="1" applyBorder="1" applyAlignment="1">
      <alignment vertical="center"/>
    </xf>
    <xf numFmtId="3" fontId="12" fillId="0" borderId="0" xfId="72" applyNumberFormat="1" applyFont="1" applyFill="1" applyAlignment="1"/>
    <xf numFmtId="0" fontId="4" fillId="0" borderId="1" xfId="72" applyFont="1" applyFill="1" applyBorder="1" applyAlignment="1">
      <alignment horizontal="center" vertical="center" wrapText="1"/>
    </xf>
    <xf numFmtId="182" fontId="5" fillId="0" borderId="1" xfId="36" applyNumberFormat="1" applyFont="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183" fontId="13" fillId="0" borderId="0" xfId="0" applyNumberFormat="1" applyFont="1" applyFill="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183" fontId="10"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wrapText="1"/>
    </xf>
    <xf numFmtId="183" fontId="8" fillId="0" borderId="0"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183" fontId="8" fillId="0" borderId="1" xfId="0" applyNumberFormat="1" applyFont="1" applyFill="1" applyBorder="1" applyAlignment="1">
      <alignment horizontal="center" vertical="center" wrapText="1"/>
    </xf>
    <xf numFmtId="49" fontId="8" fillId="0" borderId="1" xfId="94" applyNumberFormat="1" applyFont="1" applyFill="1" applyBorder="1" applyAlignment="1">
      <alignment horizontal="left" vertical="center" wrapText="1"/>
    </xf>
    <xf numFmtId="180" fontId="14" fillId="0" borderId="1" xfId="8" applyNumberFormat="1" applyFont="1" applyFill="1" applyBorder="1" applyAlignment="1">
      <alignment vertical="center"/>
    </xf>
    <xf numFmtId="0" fontId="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4" fontId="0" fillId="0" borderId="1" xfId="0" applyNumberFormat="1" applyFont="1" applyFill="1" applyBorder="1" applyAlignment="1" applyProtection="1">
      <alignment horizontal="left" vertical="center" wrapText="1"/>
    </xf>
    <xf numFmtId="4" fontId="0" fillId="0" borderId="1" xfId="65" applyNumberFormat="1" applyFont="1" applyFill="1" applyBorder="1" applyAlignment="1" applyProtection="1">
      <alignment horizontal="left" vertical="center" wrapText="1"/>
    </xf>
    <xf numFmtId="180" fontId="14" fillId="0" borderId="1" xfId="8" applyNumberFormat="1" applyFont="1" applyFill="1" applyBorder="1" applyAlignment="1">
      <alignment horizontal="right" vertical="center" wrapText="1"/>
    </xf>
    <xf numFmtId="0" fontId="0" fillId="0" borderId="0" xfId="72" applyFont="1" applyFill="1" applyAlignment="1">
      <alignment vertical="center"/>
    </xf>
    <xf numFmtId="3" fontId="10" fillId="0" borderId="0" xfId="103" applyNumberFormat="1" applyFont="1" applyAlignment="1">
      <alignment horizontal="center" vertical="center"/>
    </xf>
    <xf numFmtId="3" fontId="8" fillId="0" borderId="0" xfId="103" applyNumberFormat="1" applyFont="1" applyAlignment="1">
      <alignment vertical="center"/>
    </xf>
    <xf numFmtId="3" fontId="4" fillId="0" borderId="1" xfId="103" applyNumberFormat="1" applyFont="1" applyBorder="1" applyAlignment="1">
      <alignment horizontal="center" vertical="center" wrapText="1"/>
    </xf>
    <xf numFmtId="3" fontId="4" fillId="0" borderId="1" xfId="103" applyNumberFormat="1" applyFont="1" applyBorder="1" applyAlignment="1">
      <alignment horizontal="center" vertical="center"/>
    </xf>
    <xf numFmtId="3" fontId="4" fillId="0" borderId="1" xfId="103" applyNumberFormat="1" applyFont="1" applyBorder="1" applyAlignment="1">
      <alignment vertical="center" wrapText="1"/>
    </xf>
    <xf numFmtId="3" fontId="14" fillId="0" borderId="1" xfId="103" applyNumberFormat="1" applyFont="1" applyBorder="1" applyAlignment="1">
      <alignment vertical="center" wrapText="1"/>
    </xf>
    <xf numFmtId="3" fontId="14" fillId="0" borderId="1" xfId="36" applyNumberFormat="1" applyFont="1" applyFill="1" applyBorder="1" applyAlignment="1">
      <alignment vertical="center"/>
    </xf>
    <xf numFmtId="3" fontId="14" fillId="0" borderId="1" xfId="103" applyNumberFormat="1" applyFont="1" applyBorder="1" applyAlignment="1">
      <alignment vertical="center"/>
    </xf>
    <xf numFmtId="0" fontId="4" fillId="0" borderId="1" xfId="103" applyFont="1" applyBorder="1" applyAlignment="1" applyProtection="1">
      <alignment vertical="center" wrapText="1"/>
      <protection locked="0"/>
    </xf>
    <xf numFmtId="0" fontId="17" fillId="0" borderId="0" xfId="72" applyFont="1" applyFill="1" applyAlignment="1">
      <alignment vertical="center"/>
    </xf>
    <xf numFmtId="1" fontId="4" fillId="0" borderId="1" xfId="36" applyNumberFormat="1" applyFont="1" applyFill="1" applyBorder="1" applyAlignment="1">
      <alignment vertical="center"/>
    </xf>
    <xf numFmtId="3" fontId="4" fillId="0" borderId="0" xfId="103" applyNumberFormat="1" applyFont="1" applyAlignment="1">
      <alignment vertical="center"/>
    </xf>
    <xf numFmtId="3" fontId="4" fillId="0" borderId="0" xfId="103" applyNumberFormat="1" applyFont="1"/>
    <xf numFmtId="3" fontId="7" fillId="0" borderId="0" xfId="103" applyNumberFormat="1" applyAlignment="1">
      <alignment vertical="center"/>
    </xf>
    <xf numFmtId="3" fontId="7" fillId="0" borderId="0" xfId="103" applyNumberFormat="1"/>
    <xf numFmtId="3" fontId="8" fillId="0" borderId="0" xfId="101" applyNumberFormat="1" applyFont="1" applyFill="1" applyAlignment="1">
      <alignment vertical="center"/>
    </xf>
    <xf numFmtId="3" fontId="7" fillId="0" borderId="0" xfId="101" applyNumberFormat="1" applyFill="1" applyAlignment="1"/>
    <xf numFmtId="3" fontId="8" fillId="0" borderId="0" xfId="103" applyNumberFormat="1" applyFont="1" applyBorder="1" applyAlignment="1">
      <alignment horizontal="center" vertical="center"/>
    </xf>
    <xf numFmtId="3" fontId="8" fillId="0" borderId="0" xfId="103" applyNumberFormat="1" applyFont="1" applyAlignment="1">
      <alignment horizontal="center" vertical="center"/>
    </xf>
    <xf numFmtId="3" fontId="8" fillId="0" borderId="0" xfId="103" applyNumberFormat="1" applyFont="1" applyBorder="1" applyAlignment="1">
      <alignment horizontal="right" vertical="center"/>
    </xf>
    <xf numFmtId="3" fontId="4" fillId="0" borderId="3" xfId="103" applyNumberFormat="1" applyFont="1" applyBorder="1" applyAlignment="1">
      <alignment horizontal="center" vertical="center" wrapText="1"/>
    </xf>
    <xf numFmtId="3" fontId="4" fillId="0" borderId="4" xfId="103" applyNumberFormat="1" applyFont="1" applyBorder="1" applyAlignment="1">
      <alignment horizontal="center" vertical="center" wrapText="1"/>
    </xf>
    <xf numFmtId="182" fontId="14" fillId="0" borderId="1" xfId="36" applyNumberFormat="1" applyFont="1" applyFill="1" applyBorder="1" applyAlignment="1">
      <alignment vertical="center"/>
    </xf>
    <xf numFmtId="0" fontId="14" fillId="0" borderId="1" xfId="103" applyNumberFormat="1" applyFont="1" applyBorder="1" applyAlignment="1">
      <alignment vertical="center"/>
    </xf>
    <xf numFmtId="0" fontId="2" fillId="0" borderId="0" xfId="86" applyFont="1"/>
    <xf numFmtId="0" fontId="13" fillId="0" borderId="0" xfId="86" applyFont="1" applyAlignment="1">
      <alignment vertical="center" wrapText="1"/>
    </xf>
    <xf numFmtId="0" fontId="18" fillId="0" borderId="0" xfId="74" applyFont="1" applyAlignment="1">
      <alignment vertical="center"/>
    </xf>
    <xf numFmtId="0" fontId="18" fillId="0" borderId="0" xfId="86" applyFont="1" applyFill="1" applyAlignment="1"/>
    <xf numFmtId="0" fontId="18" fillId="0" borderId="0" xfId="74" applyFont="1"/>
    <xf numFmtId="0" fontId="18" fillId="0" borderId="0" xfId="74" applyFont="1" applyAlignment="1">
      <alignment horizontal="center"/>
    </xf>
    <xf numFmtId="0" fontId="10" fillId="0" borderId="0" xfId="142" applyFont="1" applyFill="1" applyAlignment="1">
      <alignment horizontal="center" vertical="center" wrapText="1"/>
    </xf>
    <xf numFmtId="0" fontId="4" fillId="0" borderId="0" xfId="74" applyFont="1" applyAlignment="1">
      <alignment vertical="center"/>
    </xf>
    <xf numFmtId="0" fontId="18" fillId="0" borderId="3" xfId="74" applyFont="1" applyBorder="1" applyAlignment="1">
      <alignment horizontal="center" vertical="center" wrapText="1"/>
    </xf>
    <xf numFmtId="0" fontId="18" fillId="0" borderId="1" xfId="74" applyFont="1" applyBorder="1" applyAlignment="1">
      <alignment horizontal="center" vertical="center"/>
    </xf>
    <xf numFmtId="0" fontId="18" fillId="0" borderId="5" xfId="74" applyFont="1" applyBorder="1" applyAlignment="1">
      <alignment horizontal="center" vertical="center" wrapText="1"/>
    </xf>
    <xf numFmtId="0" fontId="18" fillId="0" borderId="1" xfId="74" applyFont="1" applyBorder="1" applyAlignment="1">
      <alignment horizontal="center" vertical="center" wrapText="1"/>
    </xf>
    <xf numFmtId="0" fontId="18" fillId="0" borderId="4" xfId="74" applyFont="1" applyBorder="1" applyAlignment="1">
      <alignment horizontal="center" vertical="center" wrapText="1"/>
    </xf>
    <xf numFmtId="0" fontId="18" fillId="0" borderId="1" xfId="86" applyFont="1" applyFill="1" applyBorder="1" applyAlignment="1" applyProtection="1">
      <alignment horizontal="left" vertical="center" wrapText="1"/>
      <protection locked="0"/>
    </xf>
    <xf numFmtId="0" fontId="18" fillId="0" borderId="1" xfId="74" applyFont="1" applyFill="1" applyBorder="1" applyAlignment="1">
      <alignment horizontal="center" vertical="center" wrapText="1"/>
    </xf>
    <xf numFmtId="0" fontId="19" fillId="0" borderId="6" xfId="86" applyFont="1" applyFill="1" applyBorder="1" applyAlignment="1">
      <alignment horizontal="center" vertical="center"/>
    </xf>
    <xf numFmtId="0" fontId="18" fillId="0" borderId="4" xfId="74" applyFont="1" applyBorder="1" applyAlignment="1">
      <alignment horizontal="center" vertical="center"/>
    </xf>
    <xf numFmtId="0" fontId="19" fillId="0" borderId="7" xfId="86" applyFont="1" applyFill="1" applyBorder="1" applyAlignment="1">
      <alignment horizontal="center" vertical="center"/>
    </xf>
    <xf numFmtId="0" fontId="18" fillId="0" borderId="1" xfId="74" applyFont="1" applyBorder="1" applyAlignment="1">
      <alignment horizontal="right" vertical="center"/>
    </xf>
    <xf numFmtId="0" fontId="18" fillId="0" borderId="8" xfId="86" applyNumberFormat="1" applyFont="1" applyFill="1" applyBorder="1" applyAlignment="1">
      <alignment horizontal="center" vertical="center" wrapText="1"/>
    </xf>
    <xf numFmtId="0" fontId="18" fillId="0" borderId="8" xfId="86" applyNumberFormat="1" applyFont="1" applyFill="1" applyBorder="1" applyAlignment="1">
      <alignment horizontal="right" vertical="center" wrapText="1"/>
    </xf>
    <xf numFmtId="0" fontId="18" fillId="0" borderId="1" xfId="74" applyNumberFormat="1" applyFont="1" applyBorder="1" applyAlignment="1">
      <alignment horizontal="center" vertical="center" wrapText="1"/>
    </xf>
    <xf numFmtId="0" fontId="18" fillId="0" borderId="1" xfId="74" applyNumberFormat="1" applyFont="1" applyBorder="1" applyAlignment="1">
      <alignment horizontal="right" vertical="center" wrapText="1"/>
    </xf>
    <xf numFmtId="0" fontId="18" fillId="0" borderId="1" xfId="141" applyFont="1" applyFill="1" applyBorder="1" applyAlignment="1">
      <alignment horizontal="center" vertical="center" wrapText="1"/>
    </xf>
    <xf numFmtId="0" fontId="18" fillId="0" borderId="1" xfId="141" applyFont="1" applyFill="1" applyBorder="1" applyAlignment="1">
      <alignment horizontal="right" vertical="center" wrapText="1"/>
    </xf>
    <xf numFmtId="4" fontId="18" fillId="0" borderId="1" xfId="86" applyNumberFormat="1" applyFont="1" applyFill="1" applyBorder="1" applyAlignment="1">
      <alignment horizontal="left" vertical="center" wrapText="1"/>
    </xf>
    <xf numFmtId="0" fontId="18" fillId="0" borderId="1" xfId="74" applyFont="1" applyBorder="1" applyAlignment="1">
      <alignment horizontal="right" vertical="center" wrapText="1"/>
    </xf>
    <xf numFmtId="0" fontId="18" fillId="0" borderId="1" xfId="74" applyFont="1" applyBorder="1" applyAlignment="1" applyProtection="1">
      <alignment horizontal="left" vertical="center" wrapText="1"/>
      <protection locked="0"/>
    </xf>
    <xf numFmtId="0" fontId="18" fillId="0" borderId="1" xfId="86" applyFont="1" applyFill="1" applyBorder="1" applyAlignment="1" applyProtection="1">
      <alignment horizontal="center" vertical="center" wrapText="1"/>
      <protection locked="0"/>
    </xf>
    <xf numFmtId="0" fontId="18" fillId="0" borderId="1" xfId="86" applyFont="1" applyFill="1" applyBorder="1" applyAlignment="1" applyProtection="1">
      <alignment horizontal="right" vertical="center" wrapText="1"/>
      <protection locked="0"/>
    </xf>
    <xf numFmtId="0" fontId="18" fillId="0" borderId="1" xfId="74" applyNumberFormat="1" applyFont="1" applyBorder="1" applyAlignment="1">
      <alignment horizontal="center" vertical="center"/>
    </xf>
    <xf numFmtId="0" fontId="18" fillId="0" borderId="1" xfId="74" applyNumberFormat="1" applyFont="1" applyBorder="1" applyAlignment="1">
      <alignment horizontal="right" vertical="center"/>
    </xf>
    <xf numFmtId="0" fontId="20" fillId="0" borderId="1" xfId="86" applyNumberFormat="1" applyFont="1" applyFill="1" applyBorder="1" applyAlignment="1">
      <alignment horizontal="center" vertical="center" wrapText="1"/>
    </xf>
    <xf numFmtId="0" fontId="18" fillId="0" borderId="1" xfId="74" applyNumberFormat="1" applyFont="1" applyFill="1" applyBorder="1" applyAlignment="1">
      <alignment horizontal="center" vertical="center" wrapText="1"/>
    </xf>
    <xf numFmtId="0" fontId="20" fillId="0" borderId="1" xfId="86" applyNumberFormat="1" applyFont="1" applyFill="1" applyBorder="1" applyAlignment="1">
      <alignment horizontal="center" vertical="center"/>
    </xf>
    <xf numFmtId="0" fontId="18" fillId="0" borderId="1" xfId="74" applyFont="1" applyFill="1" applyBorder="1" applyAlignment="1">
      <alignment horizontal="center" vertical="center"/>
    </xf>
    <xf numFmtId="0" fontId="18" fillId="0" borderId="1" xfId="74" applyFont="1" applyFill="1" applyBorder="1" applyAlignment="1">
      <alignment horizontal="right" vertical="center"/>
    </xf>
    <xf numFmtId="0" fontId="18" fillId="0" borderId="3" xfId="74" applyFont="1" applyBorder="1" applyAlignment="1" applyProtection="1">
      <alignment horizontal="left" vertical="center" wrapText="1"/>
      <protection locked="0"/>
    </xf>
    <xf numFmtId="0" fontId="18" fillId="0" borderId="0" xfId="74" applyFont="1" applyAlignment="1">
      <alignment horizontal="center" vertical="center"/>
    </xf>
    <xf numFmtId="0" fontId="20" fillId="0" borderId="9" xfId="86" applyNumberFormat="1" applyFont="1" applyFill="1" applyBorder="1" applyAlignment="1">
      <alignment horizontal="center" vertical="center"/>
    </xf>
    <xf numFmtId="0" fontId="18" fillId="0" borderId="4" xfId="74" applyNumberFormat="1" applyFont="1" applyFill="1" applyBorder="1" applyAlignment="1">
      <alignment horizontal="center" vertical="center" wrapText="1"/>
    </xf>
    <xf numFmtId="0" fontId="18" fillId="0" borderId="1" xfId="86" applyNumberFormat="1" applyFont="1" applyFill="1" applyBorder="1" applyAlignment="1" applyProtection="1">
      <alignment horizontal="left" vertical="center" wrapText="1"/>
    </xf>
    <xf numFmtId="0" fontId="20" fillId="0" borderId="4" xfId="140" applyFont="1" applyBorder="1" applyAlignment="1" applyProtection="1">
      <alignment horizontal="center" vertical="center" wrapText="1"/>
      <protection locked="0"/>
    </xf>
    <xf numFmtId="0" fontId="20" fillId="0" borderId="4" xfId="140" applyFont="1" applyBorder="1" applyAlignment="1" applyProtection="1">
      <alignment horizontal="right" vertical="center" wrapText="1"/>
      <protection locked="0"/>
    </xf>
    <xf numFmtId="0" fontId="18" fillId="0" borderId="1" xfId="74" applyFont="1" applyBorder="1" applyAlignment="1" applyProtection="1">
      <alignment horizontal="center" vertical="center" wrapText="1"/>
      <protection locked="0"/>
    </xf>
    <xf numFmtId="0" fontId="18" fillId="0" borderId="1" xfId="74" applyFont="1" applyBorder="1" applyAlignment="1">
      <alignment horizontal="left" vertical="center" wrapText="1"/>
    </xf>
    <xf numFmtId="176" fontId="18" fillId="0" borderId="0" xfId="74" applyNumberFormat="1" applyFont="1" applyAlignment="1">
      <alignment horizontal="right" vertical="center"/>
    </xf>
    <xf numFmtId="0" fontId="18" fillId="0" borderId="5" xfId="74" applyFont="1" applyBorder="1" applyAlignment="1">
      <alignment horizontal="center" vertical="center"/>
    </xf>
    <xf numFmtId="0" fontId="18" fillId="0" borderId="1" xfId="74" applyNumberFormat="1" applyFont="1" applyFill="1" applyBorder="1" applyAlignment="1">
      <alignment horizontal="center" vertical="center"/>
    </xf>
    <xf numFmtId="0" fontId="18" fillId="0" borderId="1" xfId="74" applyNumberFormat="1" applyFont="1" applyFill="1" applyBorder="1" applyAlignment="1">
      <alignment horizontal="right" vertical="center" wrapText="1"/>
    </xf>
    <xf numFmtId="0" fontId="18" fillId="0" borderId="1" xfId="139" applyFont="1" applyFill="1" applyBorder="1" applyAlignment="1" applyProtection="1">
      <alignment horizontal="left" vertical="center" wrapText="1"/>
      <protection locked="0"/>
    </xf>
    <xf numFmtId="0" fontId="18" fillId="0" borderId="1" xfId="74" applyNumberFormat="1" applyFont="1" applyFill="1" applyBorder="1" applyAlignment="1">
      <alignment horizontal="left" vertical="center" wrapText="1"/>
    </xf>
    <xf numFmtId="0" fontId="18" fillId="0" borderId="2" xfId="86" applyFont="1" applyFill="1" applyBorder="1" applyAlignment="1" applyProtection="1">
      <alignment horizontal="center" vertical="center" wrapText="1"/>
      <protection locked="0"/>
    </xf>
    <xf numFmtId="0" fontId="18" fillId="0" borderId="10" xfId="86" applyFont="1" applyFill="1" applyBorder="1" applyAlignment="1" applyProtection="1">
      <alignment horizontal="center" vertical="center" wrapText="1"/>
      <protection locked="0"/>
    </xf>
    <xf numFmtId="0" fontId="18" fillId="0" borderId="9" xfId="86" applyFont="1" applyFill="1" applyBorder="1" applyAlignment="1" applyProtection="1">
      <alignment horizontal="center" vertical="center" wrapText="1"/>
      <protection locked="0"/>
    </xf>
    <xf numFmtId="0" fontId="18" fillId="0" borderId="1" xfId="86"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left" wrapText="1"/>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locked="0"/>
    </xf>
    <xf numFmtId="184" fontId="4" fillId="0" borderId="0" xfId="0" applyNumberFormat="1" applyFont="1" applyFill="1" applyBorder="1" applyAlignment="1" applyProtection="1">
      <alignment vertical="center"/>
      <protection locked="0"/>
    </xf>
    <xf numFmtId="184" fontId="12" fillId="0" borderId="0" xfId="0" applyNumberFormat="1" applyFont="1" applyFill="1" applyBorder="1" applyAlignment="1" applyProtection="1">
      <alignment vertical="center"/>
      <protection locked="0"/>
    </xf>
    <xf numFmtId="49" fontId="4" fillId="0" borderId="3"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49" fontId="4" fillId="0" borderId="4"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protection locked="0"/>
    </xf>
    <xf numFmtId="49" fontId="12" fillId="0" borderId="2"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3" fontId="12" fillId="0" borderId="1" xfId="0" applyNumberFormat="1" applyFont="1" applyFill="1" applyBorder="1" applyAlignment="1" applyProtection="1">
      <alignment vertical="center"/>
    </xf>
    <xf numFmtId="49" fontId="12" fillId="0" borderId="1" xfId="0" applyNumberFormat="1" applyFont="1" applyFill="1" applyBorder="1" applyAlignment="1" applyProtection="1">
      <alignment horizontal="center" vertical="center"/>
      <protection locked="0"/>
    </xf>
    <xf numFmtId="0" fontId="12" fillId="0" borderId="4" xfId="0" applyFont="1" applyFill="1" applyBorder="1" applyAlignment="1" applyProtection="1">
      <alignment horizontal="left" vertical="center" wrapText="1"/>
      <protection locked="0"/>
    </xf>
    <xf numFmtId="3" fontId="12" fillId="0" borderId="4" xfId="0" applyNumberFormat="1" applyFont="1" applyFill="1" applyBorder="1" applyAlignment="1" applyProtection="1">
      <alignment vertical="center"/>
    </xf>
    <xf numFmtId="0" fontId="4" fillId="0" borderId="1" xfId="0" applyFont="1" applyFill="1" applyBorder="1" applyAlignment="1" applyProtection="1">
      <alignment horizontal="left" vertical="center" wrapText="1"/>
      <protection locked="0"/>
    </xf>
    <xf numFmtId="3" fontId="4"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horizontal="center" vertical="center"/>
      <protection locked="0"/>
    </xf>
    <xf numFmtId="3" fontId="4" fillId="0" borderId="1" xfId="0" applyNumberFormat="1" applyFont="1" applyFill="1" applyBorder="1" applyAlignment="1" applyProtection="1">
      <alignment vertical="center"/>
      <protection locked="0"/>
    </xf>
    <xf numFmtId="0" fontId="18" fillId="0" borderId="1" xfId="0" applyFont="1" applyFill="1" applyBorder="1" applyAlignment="1" applyProtection="1">
      <alignment vertical="center"/>
      <protection locked="0"/>
    </xf>
    <xf numFmtId="0" fontId="4" fillId="0" borderId="4" xfId="0" applyFont="1" applyFill="1" applyBorder="1" applyAlignment="1" applyProtection="1">
      <alignment vertical="center" wrapText="1"/>
      <protection locked="0"/>
    </xf>
    <xf numFmtId="3" fontId="4" fillId="0" borderId="1" xfId="0" applyNumberFormat="1" applyFont="1" applyFill="1" applyBorder="1" applyAlignment="1">
      <alignment vertical="center"/>
    </xf>
    <xf numFmtId="184" fontId="12"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84" fontId="4" fillId="0" borderId="1" xfId="0" applyNumberFormat="1" applyFont="1" applyFill="1" applyBorder="1" applyAlignment="1" applyProtection="1">
      <alignment horizontal="center" vertical="center"/>
      <protection locked="0"/>
    </xf>
    <xf numFmtId="3" fontId="25" fillId="0" borderId="1" xfId="0" applyNumberFormat="1" applyFont="1" applyFill="1" applyBorder="1" applyAlignment="1" applyProtection="1">
      <alignment vertical="center" wrapText="1"/>
      <protection locked="0"/>
    </xf>
    <xf numFmtId="0" fontId="25" fillId="0" borderId="4" xfId="0" applyFont="1" applyFill="1" applyBorder="1" applyAlignment="1" applyProtection="1">
      <alignment horizontal="center" vertical="center" wrapText="1"/>
      <protection locked="0"/>
    </xf>
    <xf numFmtId="3" fontId="18" fillId="0" borderId="1" xfId="0" applyNumberFormat="1" applyFont="1" applyFill="1" applyBorder="1" applyAlignment="1" applyProtection="1">
      <alignment vertical="center" wrapText="1"/>
      <protection locked="0"/>
    </xf>
    <xf numFmtId="3" fontId="18"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8" fillId="0" borderId="1" xfId="0" applyFont="1" applyFill="1" applyBorder="1" applyAlignment="1">
      <alignment vertical="center" wrapText="1"/>
    </xf>
    <xf numFmtId="0" fontId="4" fillId="0" borderId="1" xfId="137" applyFont="1" applyFill="1" applyBorder="1" applyAlignment="1">
      <alignment vertical="center" wrapText="1"/>
    </xf>
    <xf numFmtId="0" fontId="12"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xf>
    <xf numFmtId="3" fontId="12" fillId="0" borderId="1" xfId="0" applyNumberFormat="1" applyFont="1" applyFill="1" applyBorder="1" applyAlignment="1">
      <alignment vertical="center"/>
    </xf>
    <xf numFmtId="0" fontId="4" fillId="0" borderId="1" xfId="0" applyNumberFormat="1" applyFont="1" applyFill="1" applyBorder="1" applyAlignment="1">
      <alignment horizontal="center" vertical="center"/>
    </xf>
    <xf numFmtId="0" fontId="4" fillId="0" borderId="1" xfId="135" applyFont="1" applyFill="1" applyBorder="1" applyAlignment="1">
      <alignment horizontal="left" vertical="center" wrapText="1"/>
    </xf>
    <xf numFmtId="0" fontId="25" fillId="0" borderId="1" xfId="0" applyFont="1" applyFill="1" applyBorder="1" applyAlignment="1" applyProtection="1">
      <alignment vertical="center" wrapText="1"/>
      <protection locked="0"/>
    </xf>
    <xf numFmtId="0" fontId="4" fillId="0" borderId="1" xfId="0" applyFont="1" applyFill="1" applyBorder="1" applyAlignment="1">
      <alignment horizontal="justify" vertical="center"/>
    </xf>
    <xf numFmtId="185" fontId="4" fillId="0" borderId="1" xfId="0" applyNumberFormat="1" applyFont="1" applyFill="1" applyBorder="1" applyAlignment="1">
      <alignment horizontal="left" vertical="center" wrapText="1"/>
    </xf>
    <xf numFmtId="0" fontId="4" fillId="0" borderId="1" xfId="138" applyFont="1" applyFill="1" applyBorder="1" applyAlignment="1">
      <alignment horizontal="left" vertical="center"/>
    </xf>
    <xf numFmtId="0" fontId="4" fillId="0" borderId="1" xfId="138" applyFont="1" applyFill="1" applyBorder="1" applyAlignment="1">
      <alignment horizontal="left" vertical="center" wrapText="1"/>
    </xf>
    <xf numFmtId="186" fontId="4" fillId="0" borderId="1" xfId="0" applyNumberFormat="1" applyFont="1" applyFill="1" applyBorder="1" applyAlignment="1">
      <alignment horizontal="left" vertical="center" wrapText="1"/>
    </xf>
    <xf numFmtId="186" fontId="4" fillId="0" borderId="1" xfId="0" applyNumberFormat="1" applyFont="1" applyFill="1" applyBorder="1" applyAlignment="1">
      <alignment horizontal="left" vertical="center"/>
    </xf>
    <xf numFmtId="0" fontId="26" fillId="0" borderId="1" xfId="137" applyFont="1" applyFill="1" applyBorder="1" applyAlignment="1">
      <alignment vertical="center" wrapText="1"/>
    </xf>
    <xf numFmtId="186" fontId="4" fillId="0" borderId="1" xfId="138" applyNumberFormat="1" applyFont="1" applyFill="1" applyBorder="1" applyAlignment="1">
      <alignment horizontal="left" vertical="center" wrapText="1"/>
    </xf>
    <xf numFmtId="187" fontId="4" fillId="0" borderId="1" xfId="0" applyNumberFormat="1" applyFont="1" applyFill="1" applyBorder="1" applyAlignment="1">
      <alignment vertical="center"/>
    </xf>
    <xf numFmtId="3" fontId="4" fillId="0" borderId="1" xfId="0" applyNumberFormat="1" applyFont="1" applyFill="1" applyBorder="1" applyAlignment="1" applyProtection="1">
      <alignment vertical="center" wrapText="1"/>
      <protection locked="0"/>
    </xf>
    <xf numFmtId="0" fontId="4" fillId="0" borderId="1" xfId="0" applyFont="1" applyFill="1" applyBorder="1" applyAlignment="1">
      <alignment vertical="center"/>
    </xf>
    <xf numFmtId="49" fontId="26" fillId="2" borderId="1" xfId="134" applyNumberFormat="1" applyFont="1" applyFill="1" applyBorder="1" applyAlignment="1">
      <alignment vertical="center" wrapText="1"/>
    </xf>
    <xf numFmtId="0" fontId="4" fillId="0" borderId="1" xfId="134" applyFont="1" applyFill="1" applyBorder="1" applyAlignment="1">
      <alignment horizontal="left" vertical="center" wrapText="1"/>
    </xf>
    <xf numFmtId="49" fontId="26" fillId="2" borderId="1" xfId="134" applyNumberFormat="1" applyFont="1" applyFill="1" applyBorder="1" applyAlignment="1">
      <alignment horizontal="left" vertical="center" wrapText="1"/>
    </xf>
    <xf numFmtId="0" fontId="27" fillId="0" borderId="1" xfId="0" applyFont="1" applyFill="1" applyBorder="1" applyAlignment="1">
      <alignment horizontal="left" vertical="center" wrapText="1"/>
    </xf>
    <xf numFmtId="0" fontId="4" fillId="0" borderId="1" xfId="65" applyFont="1" applyFill="1" applyBorder="1" applyAlignment="1">
      <alignment horizontal="left" vertical="center" wrapText="1"/>
    </xf>
    <xf numFmtId="0" fontId="4" fillId="0" borderId="1" xfId="65" applyFont="1" applyFill="1" applyBorder="1" applyAlignment="1">
      <alignment vertical="center" wrapText="1"/>
    </xf>
    <xf numFmtId="0" fontId="4" fillId="0" borderId="1" xfId="62" applyFont="1" applyFill="1" applyBorder="1" applyAlignment="1">
      <alignment horizontal="left" vertical="center" wrapText="1"/>
    </xf>
    <xf numFmtId="0" fontId="26" fillId="0" borderId="1" xfId="134" applyFont="1" applyFill="1" applyBorder="1" applyAlignment="1">
      <alignment horizontal="left" vertical="center" wrapText="1"/>
    </xf>
    <xf numFmtId="0" fontId="4" fillId="0" borderId="1" xfId="137" applyFont="1" applyFill="1" applyBorder="1" applyAlignment="1">
      <alignment horizontal="left" vertical="center" wrapText="1"/>
    </xf>
    <xf numFmtId="49" fontId="4" fillId="0" borderId="1" xfId="137" applyNumberFormat="1" applyFont="1" applyFill="1" applyBorder="1" applyAlignment="1">
      <alignment vertical="center"/>
    </xf>
    <xf numFmtId="0" fontId="4" fillId="0" borderId="1" xfId="136" applyFont="1" applyFill="1" applyBorder="1" applyAlignment="1">
      <alignment horizontal="left" vertical="center" wrapText="1"/>
    </xf>
    <xf numFmtId="0" fontId="4" fillId="0" borderId="1" xfId="137" applyFont="1" applyFill="1" applyBorder="1" applyAlignment="1">
      <alignment horizontal="left" wrapText="1"/>
    </xf>
    <xf numFmtId="0" fontId="26" fillId="0" borderId="1" xfId="0" applyFont="1" applyFill="1" applyBorder="1" applyAlignment="1">
      <alignment vertical="center" wrapText="1"/>
    </xf>
    <xf numFmtId="3" fontId="4" fillId="0" borderId="1" xfId="0" applyNumberFormat="1" applyFont="1" applyFill="1" applyBorder="1" applyAlignment="1" applyProtection="1">
      <alignment horizontal="left" vertical="center"/>
    </xf>
    <xf numFmtId="184" fontId="4" fillId="0" borderId="1" xfId="0" applyNumberFormat="1"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0" fontId="4" fillId="0" borderId="1" xfId="137" applyFont="1" applyFill="1" applyBorder="1" applyAlignment="1">
      <alignment vertical="center"/>
    </xf>
    <xf numFmtId="0" fontId="26" fillId="0" borderId="2" xfId="137" applyFont="1" applyFill="1" applyBorder="1" applyAlignment="1">
      <alignment vertical="center" wrapText="1"/>
    </xf>
    <xf numFmtId="0" fontId="4" fillId="2" borderId="1" xfId="0" applyFont="1" applyFill="1" applyBorder="1" applyAlignment="1">
      <alignment horizontal="left" vertical="center" wrapText="1"/>
    </xf>
    <xf numFmtId="0" fontId="26" fillId="0" borderId="1" xfId="0" applyNumberFormat="1" applyFont="1" applyFill="1" applyBorder="1" applyAlignment="1">
      <alignment horizontal="center" vertical="center"/>
    </xf>
    <xf numFmtId="3" fontId="4" fillId="0" borderId="1" xfId="0" applyNumberFormat="1" applyFont="1" applyFill="1" applyBorder="1" applyAlignment="1" applyProtection="1">
      <alignment horizontal="right" vertical="center"/>
    </xf>
    <xf numFmtId="3" fontId="12" fillId="0" borderId="1" xfId="0" applyNumberFormat="1" applyFont="1" applyFill="1" applyBorder="1" applyAlignment="1" applyProtection="1">
      <alignment horizontal="right" vertical="center"/>
    </xf>
    <xf numFmtId="0" fontId="8" fillId="0" borderId="1" xfId="137" applyNumberFormat="1" applyFont="1" applyFill="1" applyBorder="1" applyAlignment="1">
      <alignment horizontal="center" vertical="center"/>
    </xf>
    <xf numFmtId="0" fontId="4" fillId="0" borderId="1" xfId="137" applyNumberFormat="1" applyFont="1" applyFill="1" applyBorder="1" applyAlignment="1">
      <alignment horizontal="center" vertical="center"/>
    </xf>
    <xf numFmtId="0" fontId="26" fillId="0" borderId="1" xfId="0" applyFont="1" applyFill="1" applyBorder="1" applyAlignment="1">
      <alignment vertical="center"/>
    </xf>
    <xf numFmtId="0" fontId="26" fillId="0" borderId="1" xfId="0" applyFont="1" applyFill="1" applyBorder="1" applyAlignment="1">
      <alignment horizontal="left" vertical="center" wrapText="1"/>
    </xf>
    <xf numFmtId="0" fontId="4" fillId="0" borderId="1" xfId="80" applyFont="1" applyFill="1" applyBorder="1" applyAlignment="1">
      <alignment horizontal="left" vertical="center" wrapText="1"/>
    </xf>
    <xf numFmtId="0" fontId="4" fillId="0" borderId="1" xfId="137"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1"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26" fillId="0" borderId="1" xfId="101" applyFont="1" applyFill="1" applyBorder="1" applyAlignment="1">
      <alignment horizontal="left" vertical="center" wrapText="1"/>
    </xf>
    <xf numFmtId="49" fontId="7" fillId="0" borderId="1" xfId="0" applyNumberFormat="1" applyFont="1" applyFill="1" applyBorder="1" applyAlignment="1" applyProtection="1">
      <alignment vertical="center"/>
      <protection locked="0"/>
    </xf>
    <xf numFmtId="0" fontId="12" fillId="0" borderId="1" xfId="0" applyFont="1" applyFill="1" applyBorder="1" applyAlignment="1" applyProtection="1">
      <alignment horizontal="left" wrapText="1"/>
      <protection locked="0"/>
    </xf>
    <xf numFmtId="0" fontId="7" fillId="0" borderId="1" xfId="0" applyFont="1" applyFill="1" applyBorder="1" applyAlignment="1" applyProtection="1">
      <alignment vertical="center"/>
      <protection locked="0"/>
    </xf>
    <xf numFmtId="0" fontId="21" fillId="0" borderId="1" xfId="0" applyFont="1" applyFill="1" applyBorder="1" applyAlignment="1" applyProtection="1">
      <alignment vertical="center"/>
      <protection locked="0"/>
    </xf>
    <xf numFmtId="49" fontId="4" fillId="0" borderId="1" xfId="0" applyNumberFormat="1" applyFont="1" applyFill="1" applyBorder="1" applyAlignment="1" applyProtection="1">
      <alignment vertical="center"/>
      <protection locked="0"/>
    </xf>
    <xf numFmtId="0" fontId="28"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vertical="center"/>
      <protection locked="0"/>
    </xf>
    <xf numFmtId="0" fontId="29" fillId="0" borderId="1" xfId="0" applyFont="1" applyFill="1" applyBorder="1" applyAlignment="1" applyProtection="1">
      <alignment vertical="center"/>
      <protection locked="0"/>
    </xf>
    <xf numFmtId="0" fontId="26" fillId="0" borderId="1" xfId="0" applyFont="1" applyFill="1" applyBorder="1" applyAlignment="1" applyProtection="1">
      <alignment horizontal="left" vertical="center" wrapText="1"/>
      <protection locked="0"/>
    </xf>
    <xf numFmtId="0" fontId="4" fillId="0" borderId="1" xfId="83" applyNumberFormat="1" applyFont="1" applyFill="1" applyBorder="1" applyAlignment="1">
      <alignment horizontal="center" vertical="center" wrapText="1"/>
    </xf>
    <xf numFmtId="0" fontId="12" fillId="0" borderId="1" xfId="0" applyFont="1" applyFill="1" applyBorder="1" applyAlignment="1" applyProtection="1">
      <alignment vertical="center"/>
      <protection locked="0"/>
    </xf>
    <xf numFmtId="0" fontId="1" fillId="0" borderId="0" xfId="79" applyFont="1" applyFill="1" applyAlignment="1"/>
    <xf numFmtId="0" fontId="2" fillId="0" borderId="0" xfId="79" applyFont="1" applyFill="1" applyAlignment="1"/>
    <xf numFmtId="0" fontId="10" fillId="0" borderId="0" xfId="79" applyNumberFormat="1" applyFont="1" applyFill="1" applyAlignment="1" applyProtection="1">
      <alignment horizontal="center" vertical="center"/>
    </xf>
    <xf numFmtId="0" fontId="11" fillId="0" borderId="0" xfId="79" applyNumberFormat="1" applyFont="1" applyFill="1" applyAlignment="1" applyProtection="1">
      <alignment horizontal="center" vertical="center"/>
    </xf>
    <xf numFmtId="0" fontId="4" fillId="0" borderId="11" xfId="79" applyNumberFormat="1" applyFont="1" applyFill="1" applyBorder="1" applyAlignment="1" applyProtection="1">
      <alignment vertical="center"/>
    </xf>
    <xf numFmtId="0" fontId="4" fillId="0" borderId="11" xfId="79" applyNumberFormat="1" applyFont="1" applyFill="1" applyBorder="1" applyAlignment="1" applyProtection="1">
      <alignment horizontal="right" vertical="center"/>
    </xf>
    <xf numFmtId="0" fontId="30" fillId="0" borderId="3" xfId="79" applyNumberFormat="1" applyFont="1" applyFill="1" applyBorder="1" applyAlignment="1" applyProtection="1">
      <alignment horizontal="center" vertical="center"/>
    </xf>
    <xf numFmtId="0" fontId="30" fillId="0" borderId="1" xfId="79" applyNumberFormat="1" applyFont="1" applyFill="1" applyBorder="1" applyAlignment="1" applyProtection="1">
      <alignment horizontal="center" vertical="center"/>
    </xf>
    <xf numFmtId="0" fontId="30" fillId="0" borderId="1" xfId="79" applyNumberFormat="1" applyFont="1" applyFill="1" applyBorder="1" applyAlignment="1" applyProtection="1">
      <alignment horizontal="center" vertical="center" wrapText="1"/>
    </xf>
    <xf numFmtId="0" fontId="4" fillId="0" borderId="2" xfId="79" applyNumberFormat="1" applyFont="1" applyFill="1" applyBorder="1" applyAlignment="1" applyProtection="1">
      <alignment horizontal="center" vertical="center"/>
    </xf>
    <xf numFmtId="0" fontId="4" fillId="0" borderId="9" xfId="79" applyNumberFormat="1" applyFont="1" applyFill="1" applyBorder="1" applyAlignment="1" applyProtection="1">
      <alignment horizontal="center" vertical="center"/>
    </xf>
    <xf numFmtId="178" fontId="5" fillId="0" borderId="1" xfId="79" applyNumberFormat="1" applyFont="1" applyFill="1" applyBorder="1" applyAlignment="1" applyProtection="1">
      <alignment vertical="center"/>
    </xf>
    <xf numFmtId="0" fontId="4" fillId="0" borderId="2" xfId="79" applyNumberFormat="1" applyFont="1" applyFill="1" applyBorder="1" applyAlignment="1" applyProtection="1">
      <alignment horizontal="left" vertical="center"/>
    </xf>
    <xf numFmtId="0" fontId="4" fillId="0" borderId="9" xfId="79" applyNumberFormat="1" applyFont="1" applyFill="1" applyBorder="1" applyAlignment="1" applyProtection="1">
      <alignment horizontal="left" vertical="center"/>
    </xf>
    <xf numFmtId="0" fontId="4" fillId="0" borderId="1" xfId="79" applyNumberFormat="1" applyFont="1" applyFill="1" applyBorder="1" applyAlignment="1" applyProtection="1">
      <alignment horizontal="left" vertical="center"/>
    </xf>
    <xf numFmtId="0" fontId="4" fillId="0" borderId="1" xfId="79" applyNumberFormat="1" applyFont="1" applyFill="1" applyBorder="1" applyAlignment="1" applyProtection="1">
      <alignment vertical="center"/>
    </xf>
    <xf numFmtId="178" fontId="5" fillId="0" borderId="9" xfId="94" applyNumberFormat="1" applyFont="1" applyFill="1" applyBorder="1" applyAlignment="1" applyProtection="1">
      <alignment vertical="center"/>
    </xf>
    <xf numFmtId="178" fontId="5" fillId="0" borderId="1" xfId="120" applyNumberFormat="1" applyFont="1" applyFill="1" applyBorder="1" applyAlignment="1" applyProtection="1">
      <alignment vertical="center"/>
    </xf>
    <xf numFmtId="178" fontId="5" fillId="0" borderId="1" xfId="86" applyNumberFormat="1" applyFont="1" applyFill="1" applyBorder="1" applyAlignment="1">
      <alignment vertical="center"/>
    </xf>
    <xf numFmtId="178" fontId="5" fillId="0" borderId="9" xfId="120" applyNumberFormat="1" applyFont="1" applyFill="1" applyBorder="1" applyAlignment="1" applyProtection="1">
      <alignment vertical="center"/>
    </xf>
    <xf numFmtId="0" fontId="4" fillId="0" borderId="1" xfId="79" applyFont="1" applyFill="1" applyBorder="1" applyAlignment="1">
      <alignment vertical="center"/>
    </xf>
    <xf numFmtId="0" fontId="4" fillId="0" borderId="1" xfId="79" applyFont="1" applyFill="1" applyBorder="1" applyAlignment="1">
      <alignment horizontal="left" vertical="center"/>
    </xf>
    <xf numFmtId="178" fontId="5" fillId="0" borderId="1" xfId="120" applyNumberFormat="1" applyFont="1" applyFill="1" applyBorder="1" applyAlignment="1">
      <alignment vertical="center"/>
    </xf>
    <xf numFmtId="0" fontId="1" fillId="0" borderId="1" xfId="79" applyFont="1" applyFill="1" applyBorder="1" applyAlignment="1"/>
    <xf numFmtId="0" fontId="31" fillId="0" borderId="0" xfId="79" applyFont="1" applyFill="1" applyAlignment="1"/>
    <xf numFmtId="0" fontId="30" fillId="0" borderId="0" xfId="79" applyFont="1" applyFill="1" applyAlignment="1" applyProtection="1">
      <alignment vertical="center"/>
      <protection locked="0"/>
    </xf>
    <xf numFmtId="0" fontId="7" fillId="0" borderId="0" xfId="79" applyFont="1" applyFill="1" applyAlignment="1" applyProtection="1">
      <alignment vertical="center"/>
      <protection locked="0"/>
    </xf>
    <xf numFmtId="0" fontId="13" fillId="0" borderId="0" xfId="79" applyFont="1" applyFill="1" applyAlignment="1" applyProtection="1">
      <alignment vertical="center"/>
      <protection locked="0"/>
    </xf>
    <xf numFmtId="0" fontId="32" fillId="0" borderId="0" xfId="79" applyFont="1" applyFill="1" applyAlignment="1" applyProtection="1">
      <alignment vertical="center"/>
      <protection locked="0"/>
    </xf>
    <xf numFmtId="0" fontId="6" fillId="0" borderId="0" xfId="79" applyFont="1" applyFill="1" applyAlignment="1" applyProtection="1">
      <alignment vertical="center"/>
      <protection locked="0"/>
    </xf>
    <xf numFmtId="0" fontId="10" fillId="0" borderId="0" xfId="79" applyFont="1" applyFill="1" applyAlignment="1" applyProtection="1">
      <alignment horizontal="center" vertical="center"/>
      <protection locked="0"/>
    </xf>
    <xf numFmtId="0" fontId="11" fillId="0" borderId="0" xfId="79" applyFont="1" applyFill="1" applyAlignment="1" applyProtection="1">
      <alignment horizontal="center" vertical="center"/>
      <protection locked="0"/>
    </xf>
    <xf numFmtId="0" fontId="8" fillId="0" borderId="0" xfId="79" applyFont="1" applyFill="1" applyAlignment="1" applyProtection="1">
      <alignment horizontal="left" vertical="center"/>
      <protection locked="0"/>
    </xf>
    <xf numFmtId="0" fontId="14" fillId="0" borderId="0" xfId="79" applyFont="1" applyFill="1" applyAlignment="1" applyProtection="1">
      <alignment horizontal="left" vertical="center"/>
      <protection locked="0"/>
    </xf>
    <xf numFmtId="0" fontId="8" fillId="0" borderId="0" xfId="79" applyFont="1" applyFill="1" applyAlignment="1" applyProtection="1">
      <alignment horizontal="right" vertical="center"/>
      <protection locked="0"/>
    </xf>
    <xf numFmtId="0" fontId="8" fillId="0" borderId="0" xfId="79" applyFont="1" applyFill="1" applyAlignment="1" applyProtection="1">
      <alignment vertical="center"/>
      <protection locked="0"/>
    </xf>
    <xf numFmtId="0" fontId="30" fillId="0" borderId="3" xfId="79" applyFont="1" applyFill="1" applyBorder="1" applyAlignment="1" applyProtection="1">
      <alignment horizontal="center" vertical="center"/>
      <protection locked="0"/>
    </xf>
    <xf numFmtId="0" fontId="4" fillId="0" borderId="1" xfId="79" applyFont="1" applyFill="1" applyBorder="1" applyAlignment="1" applyProtection="1">
      <alignment vertical="center" wrapText="1"/>
      <protection locked="0"/>
    </xf>
    <xf numFmtId="187" fontId="5" fillId="0" borderId="1" xfId="120" applyNumberFormat="1" applyFont="1" applyFill="1" applyBorder="1" applyAlignment="1" applyProtection="1">
      <alignment vertical="center"/>
      <protection locked="0"/>
    </xf>
    <xf numFmtId="0" fontId="4" fillId="0" borderId="1" xfId="79" applyFont="1" applyFill="1" applyBorder="1" applyAlignment="1" applyProtection="1">
      <alignment horizontal="left" vertical="center" wrapText="1"/>
      <protection locked="0"/>
    </xf>
    <xf numFmtId="187" fontId="5" fillId="0" borderId="1" xfId="120" applyNumberFormat="1" applyFont="1" applyFill="1" applyBorder="1" applyAlignment="1" applyProtection="1">
      <alignment vertical="center"/>
    </xf>
    <xf numFmtId="0" fontId="5" fillId="0" borderId="1" xfId="79" applyFont="1" applyFill="1" applyBorder="1" applyAlignment="1" applyProtection="1">
      <alignment vertical="center" wrapText="1"/>
      <protection locked="0"/>
    </xf>
    <xf numFmtId="178" fontId="5" fillId="0" borderId="1" xfId="120" applyNumberFormat="1" applyFont="1" applyFill="1" applyBorder="1" applyAlignment="1" applyProtection="1">
      <alignment vertical="center"/>
      <protection locked="0"/>
    </xf>
    <xf numFmtId="180" fontId="5" fillId="0" borderId="1" xfId="120" applyNumberFormat="1" applyFont="1" applyFill="1" applyBorder="1" applyAlignment="1" applyProtection="1">
      <alignment vertical="center"/>
    </xf>
    <xf numFmtId="0" fontId="4" fillId="0" borderId="2" xfId="79" applyFont="1" applyFill="1" applyBorder="1" applyAlignment="1" applyProtection="1">
      <alignment vertical="center" wrapText="1"/>
      <protection locked="0"/>
    </xf>
    <xf numFmtId="180" fontId="5" fillId="0" borderId="1" xfId="120" applyNumberFormat="1" applyFont="1" applyFill="1" applyBorder="1" applyAlignment="1" applyProtection="1">
      <alignment vertical="center"/>
      <protection locked="0"/>
    </xf>
    <xf numFmtId="0" fontId="5" fillId="0" borderId="1" xfId="120" applyNumberFormat="1" applyFont="1" applyFill="1" applyBorder="1" applyAlignment="1" applyProtection="1">
      <alignment vertical="center"/>
      <protection locked="0"/>
    </xf>
    <xf numFmtId="3" fontId="4" fillId="0" borderId="1" xfId="79" applyNumberFormat="1" applyFont="1" applyFill="1" applyBorder="1" applyAlignment="1" applyProtection="1">
      <alignment vertical="center"/>
    </xf>
    <xf numFmtId="3" fontId="4" fillId="0" borderId="2" xfId="79" applyNumberFormat="1" applyFont="1" applyFill="1" applyBorder="1" applyAlignment="1" applyProtection="1">
      <alignment vertical="center"/>
    </xf>
    <xf numFmtId="187" fontId="5" fillId="0" borderId="1" xfId="79" applyNumberFormat="1" applyFont="1" applyFill="1" applyBorder="1" applyAlignment="1" applyProtection="1">
      <alignment vertical="center"/>
    </xf>
    <xf numFmtId="0" fontId="12" fillId="0" borderId="1" xfId="79" applyFont="1" applyFill="1" applyBorder="1" applyAlignment="1" applyProtection="1">
      <alignment vertical="center"/>
      <protection locked="0"/>
    </xf>
    <xf numFmtId="178" fontId="33" fillId="0" borderId="1" xfId="120" applyNumberFormat="1" applyFont="1" applyFill="1" applyBorder="1" applyAlignment="1" applyProtection="1">
      <alignment vertical="center"/>
    </xf>
    <xf numFmtId="187" fontId="33" fillId="0" borderId="1" xfId="79" applyNumberFormat="1" applyFont="1" applyFill="1" applyBorder="1" applyAlignment="1" applyProtection="1">
      <alignment vertical="center"/>
    </xf>
    <xf numFmtId="1" fontId="12" fillId="0" borderId="1" xfId="79" applyNumberFormat="1" applyFont="1" applyFill="1" applyBorder="1" applyAlignment="1" applyProtection="1">
      <alignment vertical="center"/>
      <protection locked="0"/>
    </xf>
    <xf numFmtId="178" fontId="33" fillId="0" borderId="1" xfId="79" applyNumberFormat="1" applyFont="1" applyFill="1" applyBorder="1" applyAlignment="1" applyProtection="1">
      <alignment vertical="center"/>
      <protection locked="0"/>
    </xf>
    <xf numFmtId="1" fontId="5" fillId="0" borderId="1" xfId="79" applyNumberFormat="1" applyFont="1" applyFill="1" applyBorder="1" applyAlignment="1" applyProtection="1">
      <alignment horizontal="left" vertical="center"/>
      <protection locked="0"/>
    </xf>
    <xf numFmtId="180" fontId="5" fillId="0" borderId="1" xfId="79" applyNumberFormat="1" applyFont="1" applyFill="1" applyBorder="1" applyAlignment="1" applyProtection="1">
      <alignment vertical="center"/>
      <protection locked="0"/>
    </xf>
    <xf numFmtId="187" fontId="5" fillId="0" borderId="1" xfId="79" applyNumberFormat="1" applyFont="1" applyFill="1" applyBorder="1" applyAlignment="1" applyProtection="1">
      <alignment vertical="center"/>
      <protection locked="0"/>
    </xf>
    <xf numFmtId="1" fontId="4" fillId="0" borderId="1" xfId="79" applyNumberFormat="1" applyFont="1" applyFill="1" applyBorder="1" applyAlignment="1" applyProtection="1">
      <alignment vertical="center"/>
      <protection locked="0"/>
    </xf>
    <xf numFmtId="1" fontId="5" fillId="0" borderId="1" xfId="79" applyNumberFormat="1" applyFont="1" applyFill="1" applyBorder="1" applyAlignment="1" applyProtection="1">
      <alignment vertical="center"/>
      <protection locked="0"/>
    </xf>
    <xf numFmtId="0" fontId="5" fillId="0" borderId="1" xfId="79" applyFont="1" applyFill="1" applyBorder="1" applyAlignment="1" applyProtection="1">
      <alignment vertical="center"/>
      <protection locked="0"/>
    </xf>
    <xf numFmtId="0" fontId="12" fillId="0" borderId="1" xfId="79" applyFont="1" applyFill="1" applyBorder="1" applyAlignment="1" applyProtection="1">
      <alignment horizontal="center" vertical="center"/>
      <protection locked="0"/>
    </xf>
    <xf numFmtId="0" fontId="34" fillId="0" borderId="0" xfId="79" applyFont="1" applyFill="1" applyAlignment="1" applyProtection="1">
      <alignment vertical="center"/>
      <protection locked="0"/>
    </xf>
    <xf numFmtId="0" fontId="0" fillId="0" borderId="0" xfId="79" applyFont="1" applyFill="1" applyAlignment="1">
      <alignment vertical="center"/>
    </xf>
    <xf numFmtId="3" fontId="10" fillId="0" borderId="0" xfId="97" applyNumberFormat="1" applyFont="1" applyAlignment="1">
      <alignment horizontal="center" vertical="center"/>
    </xf>
    <xf numFmtId="3" fontId="8" fillId="0" borderId="0" xfId="97" applyNumberFormat="1" applyFont="1" applyAlignment="1">
      <alignment vertical="center"/>
    </xf>
    <xf numFmtId="3" fontId="8" fillId="0" borderId="11" xfId="97" applyNumberFormat="1" applyFont="1" applyBorder="1" applyAlignment="1">
      <alignment horizontal="right" vertical="center"/>
    </xf>
    <xf numFmtId="3" fontId="8" fillId="0" borderId="1" xfId="97" applyNumberFormat="1" applyFont="1" applyBorder="1" applyAlignment="1">
      <alignment horizontal="center" vertical="center" wrapText="1"/>
    </xf>
    <xf numFmtId="1" fontId="8" fillId="0" borderId="1" xfId="36" applyNumberFormat="1" applyFont="1" applyFill="1" applyBorder="1" applyAlignment="1">
      <alignment vertical="center"/>
    </xf>
    <xf numFmtId="180" fontId="34" fillId="0" borderId="1" xfId="128" applyNumberFormat="1" applyFont="1" applyFill="1" applyBorder="1" applyAlignment="1" applyProtection="1">
      <alignment horizontal="right" vertical="center"/>
    </xf>
    <xf numFmtId="1" fontId="14" fillId="0" borderId="1" xfId="36" applyNumberFormat="1" applyFont="1" applyFill="1" applyBorder="1" applyAlignment="1">
      <alignment vertical="center"/>
    </xf>
    <xf numFmtId="1" fontId="14" fillId="0" borderId="1" xfId="36" applyNumberFormat="1" applyFont="1" applyFill="1" applyBorder="1" applyAlignment="1">
      <alignment horizontal="left" vertical="center"/>
    </xf>
    <xf numFmtId="1" fontId="8" fillId="0" borderId="1" xfId="97" applyNumberFormat="1" applyFont="1" applyBorder="1" applyAlignment="1" applyProtection="1">
      <alignment horizontal="left" vertical="center"/>
      <protection locked="0"/>
    </xf>
    <xf numFmtId="1" fontId="8" fillId="0" borderId="1" xfId="97" applyNumberFormat="1" applyFont="1" applyBorder="1" applyAlignment="1" applyProtection="1">
      <alignment vertical="center"/>
      <protection locked="0"/>
    </xf>
    <xf numFmtId="3" fontId="14" fillId="0" borderId="1" xfId="97" applyNumberFormat="1" applyFont="1" applyBorder="1" applyAlignment="1">
      <alignment vertical="center"/>
    </xf>
    <xf numFmtId="3" fontId="8" fillId="0" borderId="1" xfId="97" applyNumberFormat="1" applyFont="1" applyBorder="1" applyAlignment="1">
      <alignment vertical="center"/>
    </xf>
    <xf numFmtId="3" fontId="8" fillId="0" borderId="1" xfId="36" applyNumberFormat="1" applyFont="1" applyFill="1" applyBorder="1" applyAlignment="1">
      <alignment vertical="center"/>
    </xf>
    <xf numFmtId="3" fontId="7" fillId="0" borderId="0" xfId="97" applyNumberFormat="1" applyAlignment="1">
      <alignment vertical="center"/>
    </xf>
    <xf numFmtId="3" fontId="14" fillId="0" borderId="0" xfId="97" applyNumberFormat="1" applyFont="1" applyAlignment="1">
      <alignment vertical="center"/>
    </xf>
    <xf numFmtId="3" fontId="7" fillId="0" borderId="0" xfId="97" applyNumberFormat="1"/>
    <xf numFmtId="3" fontId="10" fillId="0" borderId="0" xfId="94" applyNumberFormat="1" applyFont="1" applyFill="1" applyAlignment="1">
      <alignment horizontal="center" vertical="center"/>
    </xf>
    <xf numFmtId="3" fontId="8" fillId="0" borderId="0" xfId="94" applyNumberFormat="1" applyFont="1" applyFill="1" applyAlignment="1">
      <alignment vertical="center"/>
    </xf>
    <xf numFmtId="3" fontId="8" fillId="0" borderId="11" xfId="94" applyNumberFormat="1" applyFont="1" applyFill="1" applyBorder="1" applyAlignment="1">
      <alignment horizontal="right" vertical="center"/>
    </xf>
    <xf numFmtId="3" fontId="8" fillId="0" borderId="11" xfId="94" applyNumberFormat="1" applyFont="1" applyFill="1" applyBorder="1" applyAlignment="1">
      <alignment horizontal="center" vertical="center"/>
    </xf>
    <xf numFmtId="3" fontId="8" fillId="0" borderId="1" xfId="94" applyNumberFormat="1" applyFont="1" applyFill="1" applyBorder="1" applyAlignment="1">
      <alignment horizontal="center" vertical="center" wrapText="1"/>
    </xf>
    <xf numFmtId="3" fontId="8" fillId="0" borderId="1" xfId="91" applyNumberFormat="1" applyFont="1" applyBorder="1" applyAlignment="1">
      <alignment horizontal="center" vertical="center" wrapText="1"/>
    </xf>
    <xf numFmtId="0" fontId="8" fillId="0" borderId="1" xfId="94" applyFont="1" applyFill="1" applyBorder="1" applyAlignment="1">
      <alignment horizontal="center" vertical="center" wrapText="1"/>
    </xf>
    <xf numFmtId="3" fontId="8" fillId="0" borderId="1" xfId="94" applyNumberFormat="1" applyFont="1" applyFill="1" applyBorder="1" applyAlignment="1">
      <alignment vertical="center" wrapText="1"/>
    </xf>
    <xf numFmtId="182" fontId="34" fillId="0" borderId="1" xfId="36" applyNumberFormat="1" applyFont="1" applyFill="1" applyBorder="1" applyAlignment="1">
      <alignment horizontal="right" vertical="center"/>
    </xf>
    <xf numFmtId="0" fontId="8" fillId="0" borderId="1" xfId="94" applyFont="1" applyFill="1" applyBorder="1" applyAlignment="1" applyProtection="1">
      <alignment vertical="center"/>
      <protection locked="0"/>
    </xf>
    <xf numFmtId="0" fontId="14" fillId="0" borderId="1" xfId="36" applyFont="1" applyFill="1" applyBorder="1" applyAlignment="1">
      <alignment vertical="center"/>
    </xf>
    <xf numFmtId="0" fontId="8" fillId="0" borderId="1" xfId="94" applyFont="1" applyFill="1" applyBorder="1" applyAlignment="1">
      <alignment vertical="center"/>
    </xf>
    <xf numFmtId="178" fontId="34" fillId="0" borderId="1" xfId="128" applyNumberFormat="1" applyFont="1" applyFill="1" applyBorder="1" applyAlignment="1" applyProtection="1">
      <alignment horizontal="right" vertical="center"/>
    </xf>
    <xf numFmtId="3" fontId="8" fillId="0" borderId="1" xfId="36" applyNumberFormat="1" applyFont="1" applyFill="1" applyBorder="1" applyAlignment="1">
      <alignment horizontal="left" vertical="center"/>
    </xf>
    <xf numFmtId="3" fontId="8" fillId="0" borderId="1" xfId="36" applyNumberFormat="1" applyFont="1" applyFill="1" applyBorder="1" applyAlignment="1">
      <alignment horizontal="center" vertical="center"/>
    </xf>
    <xf numFmtId="3" fontId="7" fillId="0" borderId="0" xfId="94" applyNumberFormat="1" applyFill="1" applyAlignment="1">
      <alignment vertical="center"/>
    </xf>
    <xf numFmtId="3" fontId="7" fillId="0" borderId="0" xfId="94" applyNumberFormat="1" applyFill="1" applyAlignment="1"/>
    <xf numFmtId="0" fontId="13" fillId="0" borderId="0" xfId="0" applyFont="1" applyFill="1" applyBorder="1" applyAlignment="1"/>
    <xf numFmtId="0" fontId="6" fillId="0" borderId="0" xfId="0" applyNumberFormat="1" applyFont="1" applyFill="1" applyBorder="1" applyAlignment="1">
      <alignment horizontal="right"/>
    </xf>
    <xf numFmtId="0" fontId="2" fillId="0" borderId="0" xfId="0" applyFont="1" applyFill="1" applyBorder="1" applyAlignment="1"/>
    <xf numFmtId="0" fontId="35"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0" borderId="1" xfId="0" applyNumberFormat="1" applyFont="1" applyFill="1" applyBorder="1" applyAlignment="1">
      <alignment horizontal="center" vertical="center" wrapText="1"/>
    </xf>
    <xf numFmtId="0" fontId="8" fillId="0" borderId="1" xfId="94" applyFont="1" applyFill="1" applyBorder="1" applyAlignment="1">
      <alignment horizontal="left" vertical="center" wrapText="1"/>
    </xf>
    <xf numFmtId="0" fontId="8" fillId="0" borderId="1" xfId="0" applyFont="1" applyFill="1" applyBorder="1" applyAlignment="1">
      <alignment horizontal="left" vertical="center"/>
    </xf>
    <xf numFmtId="179" fontId="14" fillId="0" borderId="1" xfId="8" applyNumberFormat="1" applyFont="1" applyFill="1" applyBorder="1" applyAlignment="1">
      <alignment vertical="center"/>
    </xf>
    <xf numFmtId="4" fontId="8" fillId="0" borderId="1" xfId="0" applyNumberFormat="1" applyFont="1" applyFill="1" applyBorder="1" applyAlignment="1" applyProtection="1">
      <alignment horizontal="left" vertical="center" wrapText="1"/>
    </xf>
    <xf numFmtId="178" fontId="14" fillId="0" borderId="1" xfId="0" applyNumberFormat="1" applyFont="1" applyFill="1" applyBorder="1" applyAlignment="1">
      <alignment horizontal="right" vertical="center" wrapText="1"/>
    </xf>
    <xf numFmtId="0" fontId="0" fillId="0" borderId="0" xfId="91" applyFont="1" applyFill="1" applyAlignment="1">
      <alignment vertical="center"/>
    </xf>
    <xf numFmtId="1" fontId="8" fillId="0" borderId="1" xfId="36" applyNumberFormat="1" applyFont="1" applyFill="1" applyBorder="1" applyAlignment="1">
      <alignment horizontal="left" vertical="center"/>
    </xf>
    <xf numFmtId="0" fontId="0" fillId="0" borderId="1" xfId="91" applyFont="1" applyFill="1" applyBorder="1" applyAlignment="1">
      <alignment vertical="center"/>
    </xf>
    <xf numFmtId="1" fontId="8" fillId="0" borderId="1" xfId="36" applyNumberFormat="1" applyFont="1" applyBorder="1" applyAlignment="1">
      <alignment vertical="center"/>
    </xf>
    <xf numFmtId="0" fontId="8" fillId="0" borderId="1" xfId="79" applyFont="1" applyBorder="1" applyAlignment="1" applyProtection="1">
      <alignment horizontal="center" vertical="center"/>
      <protection locked="0"/>
    </xf>
    <xf numFmtId="0" fontId="8" fillId="0" borderId="1" xfId="91" applyFont="1" applyBorder="1" applyAlignment="1">
      <alignment horizontal="center" vertical="center"/>
    </xf>
    <xf numFmtId="187" fontId="34" fillId="0" borderId="1" xfId="91" applyNumberFormat="1" applyFont="1" applyFill="1" applyBorder="1" applyAlignment="1" applyProtection="1">
      <alignment horizontal="right" vertical="center"/>
    </xf>
    <xf numFmtId="3" fontId="8" fillId="0" borderId="1" xfId="91" applyNumberFormat="1" applyFont="1" applyBorder="1" applyAlignment="1">
      <alignment vertical="center" wrapText="1"/>
    </xf>
    <xf numFmtId="3" fontId="7" fillId="0" borderId="1" xfId="91" applyNumberFormat="1" applyFont="1" applyBorder="1" applyAlignment="1">
      <alignment vertical="center" wrapText="1"/>
    </xf>
    <xf numFmtId="0" fontId="8" fillId="0" borderId="1" xfId="91" applyFont="1" applyBorder="1" applyAlignment="1" applyProtection="1">
      <alignment vertical="center"/>
      <protection locked="0"/>
    </xf>
    <xf numFmtId="181" fontId="0" fillId="0" borderId="1" xfId="129" applyNumberFormat="1" applyFont="1" applyFill="1" applyBorder="1" applyAlignment="1" applyProtection="1">
      <alignment horizontal="center"/>
    </xf>
    <xf numFmtId="1" fontId="14" fillId="0" borderId="1" xfId="36" applyNumberFormat="1" applyFont="1" applyBorder="1" applyAlignment="1">
      <alignment vertical="center"/>
    </xf>
    <xf numFmtId="181" fontId="0" fillId="0" borderId="1" xfId="129" applyNumberFormat="1" applyFont="1" applyFill="1" applyBorder="1" applyAlignment="1" applyProtection="1">
      <alignment horizontal="center" vertical="center"/>
    </xf>
    <xf numFmtId="0" fontId="14" fillId="0" borderId="1" xfId="36" applyFont="1" applyBorder="1" applyAlignment="1">
      <alignment vertical="center"/>
    </xf>
    <xf numFmtId="3" fontId="0" fillId="0" borderId="1" xfId="36" applyNumberFormat="1" applyFont="1" applyBorder="1" applyAlignment="1">
      <alignment vertical="center"/>
    </xf>
    <xf numFmtId="0" fontId="8" fillId="0" borderId="1" xfId="91" applyFont="1" applyFill="1" applyBorder="1" applyAlignment="1">
      <alignment vertical="center"/>
    </xf>
    <xf numFmtId="3" fontId="8" fillId="0" borderId="1" xfId="91" applyNumberFormat="1" applyFont="1" applyBorder="1" applyAlignment="1">
      <alignment vertical="center"/>
    </xf>
    <xf numFmtId="3" fontId="8" fillId="0" borderId="1" xfId="36" applyNumberFormat="1" applyFont="1" applyBorder="1" applyAlignment="1">
      <alignment horizontal="left" vertical="center"/>
    </xf>
    <xf numFmtId="3" fontId="8" fillId="0" borderId="0" xfId="91" applyNumberFormat="1" applyFont="1" applyAlignment="1">
      <alignment vertical="center"/>
    </xf>
    <xf numFmtId="3" fontId="7" fillId="0" borderId="0" xfId="91" applyNumberFormat="1" applyAlignment="1">
      <alignment vertical="center"/>
    </xf>
    <xf numFmtId="3" fontId="8" fillId="0" borderId="1" xfId="36" applyNumberFormat="1" applyFont="1" applyBorder="1" applyAlignment="1">
      <alignment vertical="center"/>
    </xf>
    <xf numFmtId="0" fontId="7" fillId="0" borderId="0" xfId="91" applyFont="1" applyAlignment="1">
      <alignment vertical="center"/>
    </xf>
    <xf numFmtId="0" fontId="7" fillId="0" borderId="0" xfId="91" applyFont="1"/>
    <xf numFmtId="0" fontId="36" fillId="0" borderId="0" xfId="91" applyFont="1" applyAlignment="1">
      <alignment vertical="center"/>
    </xf>
    <xf numFmtId="0" fontId="37" fillId="0" borderId="0" xfId="91" applyFont="1" applyAlignment="1">
      <alignment horizontal="left" vertical="center"/>
    </xf>
    <xf numFmtId="0" fontId="38" fillId="0" borderId="0" xfId="91" applyFont="1" applyAlignment="1">
      <alignment horizontal="center"/>
    </xf>
    <xf numFmtId="0" fontId="39" fillId="0" borderId="0" xfId="91" applyFont="1" applyAlignment="1">
      <alignment horizontal="center" vertical="center"/>
    </xf>
    <xf numFmtId="0" fontId="40" fillId="0" borderId="0" xfId="91" applyFont="1" applyAlignment="1">
      <alignment vertical="center"/>
    </xf>
    <xf numFmtId="0" fontId="37" fillId="0" borderId="0" xfId="91" applyFont="1" applyAlignment="1">
      <alignment horizontal="center" vertical="center" wrapText="1"/>
    </xf>
    <xf numFmtId="0" fontId="37" fillId="0" borderId="0" xfId="91" applyFont="1" applyAlignment="1">
      <alignment horizontal="center" vertical="center"/>
    </xf>
  </cellXfs>
  <cellStyles count="14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百分比 2 2" xfId="21"/>
    <cellStyle name="标题 1" xfId="22" builtinId="16"/>
    <cellStyle name="标题 2" xfId="23" builtinId="17"/>
    <cellStyle name="60% - 强调文字颜色 1" xfId="24" builtinId="32"/>
    <cellStyle name="好_职工医疗基础资料" xfId="25"/>
    <cellStyle name="标题 3" xfId="26" builtinId="18"/>
    <cellStyle name="差_城乡居民养老分县区" xfId="27"/>
    <cellStyle name="60% - 强调文字颜色 4" xfId="28" builtinId="44"/>
    <cellStyle name="输出" xfId="29" builtinId="21"/>
    <cellStyle name="计算" xfId="30" builtinId="22"/>
    <cellStyle name="好_机关养老分县区" xfId="31"/>
    <cellStyle name="常规 26" xfId="32"/>
    <cellStyle name="检查单元格" xfId="33" builtinId="23"/>
    <cellStyle name="差_职工医疗分县区" xfId="34"/>
    <cellStyle name="链接单元格" xfId="35" builtinId="24"/>
    <cellStyle name="常规_内0314阳江江城" xfId="36"/>
    <cellStyle name="20% - 强调文字颜色 6" xfId="37" builtinId="50"/>
    <cellStyle name="强调文字颜色 2" xfId="38" builtinId="33"/>
    <cellStyle name="汇总" xfId="39" builtinId="25"/>
    <cellStyle name="好" xfId="40" builtinId="26"/>
    <cellStyle name="适中" xfId="41" builtinId="28"/>
    <cellStyle name="20% - 强调文字颜色 5" xfId="42" builtinId="46"/>
    <cellStyle name="常规 8 2" xfId="43"/>
    <cellStyle name="强调文字颜色 1" xfId="44" builtinId="29"/>
    <cellStyle name="20% - 强调文字颜色 1" xfId="45" builtinId="30"/>
    <cellStyle name="差_社保9-2阳江市2018年社保基金预算表_20171217" xfId="46"/>
    <cellStyle name="40% - 强调文字颜色 1" xfId="47" builtinId="31"/>
    <cellStyle name="20% - 强调文字颜色 2" xfId="48" builtinId="34"/>
    <cellStyle name="差_生育分县区" xfId="49"/>
    <cellStyle name="40% - 强调文字颜色 2" xfId="50" builtinId="35"/>
    <cellStyle name="强调文字颜色 3" xfId="51" builtinId="37"/>
    <cellStyle name="强调文字颜色 4" xfId="52" builtinId="41"/>
    <cellStyle name="20% - 强调文字颜色 4" xfId="53" builtinId="42"/>
    <cellStyle name="40% - 强调文字颜色 4" xfId="54" builtinId="43"/>
    <cellStyle name="强调文字颜色 5" xfId="55" builtinId="45"/>
    <cellStyle name="40% - 强调文字颜色 5" xfId="56" builtinId="47"/>
    <cellStyle name="差_基本养老基础资料表" xfId="57"/>
    <cellStyle name="60% - 强调文字颜色 5" xfId="58" builtinId="48"/>
    <cellStyle name="强调文字颜色 6" xfId="59" builtinId="49"/>
    <cellStyle name="好_基本养老基础资料表" xfId="60"/>
    <cellStyle name="常规_市直" xfId="61"/>
    <cellStyle name="常规 10" xfId="62"/>
    <cellStyle name="40% - 强调文字颜色 6" xfId="63" builtinId="51"/>
    <cellStyle name="60% - 强调文字颜色 6" xfId="64" builtinId="52"/>
    <cellStyle name="常规 2" xfId="65"/>
    <cellStyle name="ColLevel_1" xfId="66"/>
    <cellStyle name="RowLevel_1" xfId="67"/>
    <cellStyle name="差_机关养老分县区" xfId="68"/>
    <cellStyle name="差_企业养老分县区" xfId="69"/>
    <cellStyle name="差_职工医疗基础资料" xfId="70"/>
    <cellStyle name="常规_职工医疗分县区" xfId="71"/>
    <cellStyle name="常规 10 2 2" xfId="72"/>
    <cellStyle name="常规 11" xfId="73"/>
    <cellStyle name="常规_2007年部门预算工作表 4" xfId="74"/>
    <cellStyle name="常规 11 2" xfId="75"/>
    <cellStyle name="常规 12" xfId="76"/>
    <cellStyle name="常规 13" xfId="77"/>
    <cellStyle name="常规 13 2" xfId="78"/>
    <cellStyle name="常规 14" xfId="79"/>
    <cellStyle name="常规 16" xfId="80"/>
    <cellStyle name="常规 17" xfId="81"/>
    <cellStyle name="好_城乡居民养老分县区" xfId="82"/>
    <cellStyle name="常规 2 2" xfId="83"/>
    <cellStyle name="常规 2 2 2" xfId="84"/>
    <cellStyle name="常规 2 3" xfId="85"/>
    <cellStyle name="常规 2 3 2" xfId="86"/>
    <cellStyle name="常规 2 4" xfId="87"/>
    <cellStyle name="常规 2 4 2" xfId="88"/>
    <cellStyle name="常规 2 8" xfId="89"/>
    <cellStyle name="常规 24" xfId="90"/>
    <cellStyle name="常规 3" xfId="91"/>
    <cellStyle name="常规 3 2" xfId="92"/>
    <cellStyle name="常规 3 3" xfId="93"/>
    <cellStyle name="常规 4" xfId="94"/>
    <cellStyle name="常规 4 2" xfId="95"/>
    <cellStyle name="常规 47" xfId="96"/>
    <cellStyle name="常规 5" xfId="97"/>
    <cellStyle name="常规 6 2" xfId="98"/>
    <cellStyle name="常规 7" xfId="99"/>
    <cellStyle name="常规 7 2" xfId="100"/>
    <cellStyle name="常规 8" xfId="101"/>
    <cellStyle name="常规 9" xfId="102"/>
    <cellStyle name="常规 9 2" xfId="103"/>
    <cellStyle name="常规_2017预算调整" xfId="104"/>
    <cellStyle name="常规_8-2市本级2015年国有资本经营预算表" xfId="105"/>
    <cellStyle name="常规_城乡居民养老分县区" xfId="106"/>
    <cellStyle name="常规_城乡居民医疗" xfId="107"/>
    <cellStyle name="常规_机关养老分县区" xfId="108"/>
    <cellStyle name="常规_基本养老基础资料表" xfId="109"/>
    <cellStyle name="常规_基本养老基础资料表_4-2 阳江市2019年社保基金预算表全市" xfId="110"/>
    <cellStyle name="常规_内0314阳江江城 2" xfId="111"/>
    <cellStyle name="常规_社保9-2阳江市2018年社保基金预算表_20171217" xfId="112"/>
    <cellStyle name="常规_社保9-2阳江市2018年社保基金预算表_20171217 2" xfId="113"/>
    <cellStyle name="常规_职工医疗基础资料" xfId="114"/>
    <cellStyle name="好_企业养老分县区" xfId="115"/>
    <cellStyle name="好_社保9-2阳江市2018年社保基金预算表_20171217" xfId="116"/>
    <cellStyle name="好_生育分县区" xfId="117"/>
    <cellStyle name="好_职工医疗分县区" xfId="118"/>
    <cellStyle name="警告文本 2" xfId="119"/>
    <cellStyle name="千位分隔 10" xfId="120"/>
    <cellStyle name="千位分隔 11" xfId="121"/>
    <cellStyle name="千位分隔 2" xfId="122"/>
    <cellStyle name="千位分隔 2 2" xfId="123"/>
    <cellStyle name="千位分隔 3" xfId="124"/>
    <cellStyle name="千位分隔 4" xfId="125"/>
    <cellStyle name="千位分隔 5" xfId="126"/>
    <cellStyle name="千位分隔 5 2" xfId="127"/>
    <cellStyle name="千位分隔 6" xfId="128"/>
    <cellStyle name="千位分隔 7" xfId="129"/>
    <cellStyle name="千位分隔 8" xfId="130"/>
    <cellStyle name="千位分隔 9" xfId="131"/>
    <cellStyle name="样式 1" xfId="132"/>
    <cellStyle name="样式 1 2" xfId="133"/>
    <cellStyle name="常规_社会事务管理局" xfId="134"/>
    <cellStyle name="常规_Sheet2" xfId="135"/>
    <cellStyle name="常规_汇总2010年系统培训费专项经费预算数" xfId="136"/>
    <cellStyle name="常规_Sheet3" xfId="137"/>
    <cellStyle name="常规_Sheet1" xfId="138"/>
    <cellStyle name="常规_政府采购13 _2" xfId="139"/>
    <cellStyle name="常规_政府采购13 " xfId="140"/>
    <cellStyle name="常规_2007年部门预算工作表 2 2" xfId="141"/>
    <cellStyle name="常规_2007年部门预算工作表" xfId="1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externalLink" Target="externalLinks/externalLink5.xml"/><Relationship Id="rId20" Type="http://schemas.openxmlformats.org/officeDocument/2006/relationships/externalLink" Target="externalLinks/externalLink4.xml"/><Relationship Id="rId2" Type="http://schemas.openxmlformats.org/officeDocument/2006/relationships/worksheet" Target="worksheets/sheet2.xml"/><Relationship Id="rId19" Type="http://schemas.openxmlformats.org/officeDocument/2006/relationships/externalLink" Target="externalLinks/externalLink3.xml"/><Relationship Id="rId18" Type="http://schemas.openxmlformats.org/officeDocument/2006/relationships/externalLink" Target="externalLinks/externalLink2.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271</xdr:row>
      <xdr:rowOff>0</xdr:rowOff>
    </xdr:from>
    <xdr:to>
      <xdr:col>1</xdr:col>
      <xdr:colOff>561975</xdr:colOff>
      <xdr:row>271</xdr:row>
      <xdr:rowOff>0</xdr:rowOff>
    </xdr:to>
    <xdr:sp>
      <xdr:nvSpPr>
        <xdr:cNvPr id="2" name="Line 3"/>
        <xdr:cNvSpPr/>
      </xdr:nvSpPr>
      <xdr:spPr>
        <a:xfrm>
          <a:off x="0" y="74065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1333500</xdr:colOff>
      <xdr:row>271</xdr:row>
      <xdr:rowOff>0</xdr:rowOff>
    </xdr:to>
    <xdr:sp>
      <xdr:nvSpPr>
        <xdr:cNvPr id="3" name="Line 6"/>
        <xdr:cNvSpPr/>
      </xdr:nvSpPr>
      <xdr:spPr>
        <a:xfrm>
          <a:off x="0" y="74065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561975</xdr:colOff>
      <xdr:row>271</xdr:row>
      <xdr:rowOff>0</xdr:rowOff>
    </xdr:to>
    <xdr:sp>
      <xdr:nvSpPr>
        <xdr:cNvPr id="4" name="Line 9"/>
        <xdr:cNvSpPr/>
      </xdr:nvSpPr>
      <xdr:spPr>
        <a:xfrm>
          <a:off x="0" y="74065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1333500</xdr:colOff>
      <xdr:row>271</xdr:row>
      <xdr:rowOff>0</xdr:rowOff>
    </xdr:to>
    <xdr:sp>
      <xdr:nvSpPr>
        <xdr:cNvPr id="5" name="Line 12"/>
        <xdr:cNvSpPr/>
      </xdr:nvSpPr>
      <xdr:spPr>
        <a:xfrm>
          <a:off x="0" y="74065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561975</xdr:colOff>
      <xdr:row>271</xdr:row>
      <xdr:rowOff>0</xdr:rowOff>
    </xdr:to>
    <xdr:sp>
      <xdr:nvSpPr>
        <xdr:cNvPr id="6" name="Line 15"/>
        <xdr:cNvSpPr/>
      </xdr:nvSpPr>
      <xdr:spPr>
        <a:xfrm>
          <a:off x="0" y="74065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1333500</xdr:colOff>
      <xdr:row>271</xdr:row>
      <xdr:rowOff>0</xdr:rowOff>
    </xdr:to>
    <xdr:sp>
      <xdr:nvSpPr>
        <xdr:cNvPr id="7" name="Line 18"/>
        <xdr:cNvSpPr/>
      </xdr:nvSpPr>
      <xdr:spPr>
        <a:xfrm>
          <a:off x="0" y="74065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561975</xdr:colOff>
      <xdr:row>271</xdr:row>
      <xdr:rowOff>0</xdr:rowOff>
    </xdr:to>
    <xdr:sp>
      <xdr:nvSpPr>
        <xdr:cNvPr id="8" name="Line 21"/>
        <xdr:cNvSpPr/>
      </xdr:nvSpPr>
      <xdr:spPr>
        <a:xfrm>
          <a:off x="0" y="74065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271</xdr:row>
      <xdr:rowOff>0</xdr:rowOff>
    </xdr:from>
    <xdr:to>
      <xdr:col>2</xdr:col>
      <xdr:colOff>0</xdr:colOff>
      <xdr:row>271</xdr:row>
      <xdr:rowOff>0</xdr:rowOff>
    </xdr:to>
    <xdr:sp>
      <xdr:nvSpPr>
        <xdr:cNvPr id="9" name="Line 24"/>
        <xdr:cNvSpPr/>
      </xdr:nvSpPr>
      <xdr:spPr>
        <a:xfrm>
          <a:off x="133350" y="7406513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251</xdr:row>
      <xdr:rowOff>0</xdr:rowOff>
    </xdr:from>
    <xdr:to>
      <xdr:col>1</xdr:col>
      <xdr:colOff>561975</xdr:colOff>
      <xdr:row>251</xdr:row>
      <xdr:rowOff>0</xdr:rowOff>
    </xdr:to>
    <xdr:sp>
      <xdr:nvSpPr>
        <xdr:cNvPr id="10" name="Line 3"/>
        <xdr:cNvSpPr/>
      </xdr:nvSpPr>
      <xdr:spPr>
        <a:xfrm>
          <a:off x="0" y="6860476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251</xdr:row>
      <xdr:rowOff>0</xdr:rowOff>
    </xdr:from>
    <xdr:to>
      <xdr:col>1</xdr:col>
      <xdr:colOff>1333500</xdr:colOff>
      <xdr:row>251</xdr:row>
      <xdr:rowOff>0</xdr:rowOff>
    </xdr:to>
    <xdr:sp>
      <xdr:nvSpPr>
        <xdr:cNvPr id="11" name="Line 6"/>
        <xdr:cNvSpPr/>
      </xdr:nvSpPr>
      <xdr:spPr>
        <a:xfrm>
          <a:off x="0" y="6860476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251</xdr:row>
      <xdr:rowOff>0</xdr:rowOff>
    </xdr:from>
    <xdr:to>
      <xdr:col>1</xdr:col>
      <xdr:colOff>561975</xdr:colOff>
      <xdr:row>251</xdr:row>
      <xdr:rowOff>0</xdr:rowOff>
    </xdr:to>
    <xdr:sp>
      <xdr:nvSpPr>
        <xdr:cNvPr id="12" name="Line 9"/>
        <xdr:cNvSpPr/>
      </xdr:nvSpPr>
      <xdr:spPr>
        <a:xfrm>
          <a:off x="0" y="6860476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251</xdr:row>
      <xdr:rowOff>0</xdr:rowOff>
    </xdr:from>
    <xdr:to>
      <xdr:col>1</xdr:col>
      <xdr:colOff>1333500</xdr:colOff>
      <xdr:row>251</xdr:row>
      <xdr:rowOff>0</xdr:rowOff>
    </xdr:to>
    <xdr:sp>
      <xdr:nvSpPr>
        <xdr:cNvPr id="13" name="Line 12"/>
        <xdr:cNvSpPr/>
      </xdr:nvSpPr>
      <xdr:spPr>
        <a:xfrm>
          <a:off x="0" y="6860476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251</xdr:row>
      <xdr:rowOff>0</xdr:rowOff>
    </xdr:from>
    <xdr:to>
      <xdr:col>1</xdr:col>
      <xdr:colOff>561975</xdr:colOff>
      <xdr:row>251</xdr:row>
      <xdr:rowOff>0</xdr:rowOff>
    </xdr:to>
    <xdr:sp>
      <xdr:nvSpPr>
        <xdr:cNvPr id="14" name="Line 15"/>
        <xdr:cNvSpPr/>
      </xdr:nvSpPr>
      <xdr:spPr>
        <a:xfrm>
          <a:off x="0" y="6860476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251</xdr:row>
      <xdr:rowOff>0</xdr:rowOff>
    </xdr:from>
    <xdr:to>
      <xdr:col>1</xdr:col>
      <xdr:colOff>1333500</xdr:colOff>
      <xdr:row>251</xdr:row>
      <xdr:rowOff>0</xdr:rowOff>
    </xdr:to>
    <xdr:sp>
      <xdr:nvSpPr>
        <xdr:cNvPr id="15" name="Line 18"/>
        <xdr:cNvSpPr/>
      </xdr:nvSpPr>
      <xdr:spPr>
        <a:xfrm>
          <a:off x="0" y="6860476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251</xdr:row>
      <xdr:rowOff>0</xdr:rowOff>
    </xdr:from>
    <xdr:to>
      <xdr:col>1</xdr:col>
      <xdr:colOff>561975</xdr:colOff>
      <xdr:row>251</xdr:row>
      <xdr:rowOff>0</xdr:rowOff>
    </xdr:to>
    <xdr:sp>
      <xdr:nvSpPr>
        <xdr:cNvPr id="16" name="Line 21"/>
        <xdr:cNvSpPr/>
      </xdr:nvSpPr>
      <xdr:spPr>
        <a:xfrm>
          <a:off x="0" y="6860476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251</xdr:row>
      <xdr:rowOff>0</xdr:rowOff>
    </xdr:from>
    <xdr:to>
      <xdr:col>2</xdr:col>
      <xdr:colOff>0</xdr:colOff>
      <xdr:row>251</xdr:row>
      <xdr:rowOff>0</xdr:rowOff>
    </xdr:to>
    <xdr:sp>
      <xdr:nvSpPr>
        <xdr:cNvPr id="17" name="Line 24"/>
        <xdr:cNvSpPr/>
      </xdr:nvSpPr>
      <xdr:spPr>
        <a:xfrm>
          <a:off x="133350" y="6860476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561975</xdr:colOff>
      <xdr:row>271</xdr:row>
      <xdr:rowOff>0</xdr:rowOff>
    </xdr:to>
    <xdr:sp>
      <xdr:nvSpPr>
        <xdr:cNvPr id="18" name="Line 3"/>
        <xdr:cNvSpPr/>
      </xdr:nvSpPr>
      <xdr:spPr>
        <a:xfrm>
          <a:off x="0" y="74065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1333500</xdr:colOff>
      <xdr:row>271</xdr:row>
      <xdr:rowOff>0</xdr:rowOff>
    </xdr:to>
    <xdr:sp>
      <xdr:nvSpPr>
        <xdr:cNvPr id="19" name="Line 6"/>
        <xdr:cNvSpPr/>
      </xdr:nvSpPr>
      <xdr:spPr>
        <a:xfrm>
          <a:off x="0" y="74065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561975</xdr:colOff>
      <xdr:row>271</xdr:row>
      <xdr:rowOff>0</xdr:rowOff>
    </xdr:to>
    <xdr:sp>
      <xdr:nvSpPr>
        <xdr:cNvPr id="20" name="Line 9"/>
        <xdr:cNvSpPr/>
      </xdr:nvSpPr>
      <xdr:spPr>
        <a:xfrm>
          <a:off x="0" y="74065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1333500</xdr:colOff>
      <xdr:row>271</xdr:row>
      <xdr:rowOff>0</xdr:rowOff>
    </xdr:to>
    <xdr:sp>
      <xdr:nvSpPr>
        <xdr:cNvPr id="21" name="Line 12"/>
        <xdr:cNvSpPr/>
      </xdr:nvSpPr>
      <xdr:spPr>
        <a:xfrm>
          <a:off x="0" y="74065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561975</xdr:colOff>
      <xdr:row>271</xdr:row>
      <xdr:rowOff>0</xdr:rowOff>
    </xdr:to>
    <xdr:sp>
      <xdr:nvSpPr>
        <xdr:cNvPr id="22" name="Line 15"/>
        <xdr:cNvSpPr/>
      </xdr:nvSpPr>
      <xdr:spPr>
        <a:xfrm>
          <a:off x="0" y="74065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1333500</xdr:colOff>
      <xdr:row>271</xdr:row>
      <xdr:rowOff>0</xdr:rowOff>
    </xdr:to>
    <xdr:sp>
      <xdr:nvSpPr>
        <xdr:cNvPr id="23" name="Line 18"/>
        <xdr:cNvSpPr/>
      </xdr:nvSpPr>
      <xdr:spPr>
        <a:xfrm>
          <a:off x="0" y="74065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271</xdr:row>
      <xdr:rowOff>0</xdr:rowOff>
    </xdr:from>
    <xdr:to>
      <xdr:col>1</xdr:col>
      <xdr:colOff>561975</xdr:colOff>
      <xdr:row>271</xdr:row>
      <xdr:rowOff>0</xdr:rowOff>
    </xdr:to>
    <xdr:sp>
      <xdr:nvSpPr>
        <xdr:cNvPr id="24" name="Line 21"/>
        <xdr:cNvSpPr/>
      </xdr:nvSpPr>
      <xdr:spPr>
        <a:xfrm>
          <a:off x="0" y="74065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271</xdr:row>
      <xdr:rowOff>0</xdr:rowOff>
    </xdr:from>
    <xdr:to>
      <xdr:col>2</xdr:col>
      <xdr:colOff>0</xdr:colOff>
      <xdr:row>271</xdr:row>
      <xdr:rowOff>0</xdr:rowOff>
    </xdr:to>
    <xdr:sp>
      <xdr:nvSpPr>
        <xdr:cNvPr id="25" name="Line 24"/>
        <xdr:cNvSpPr/>
      </xdr:nvSpPr>
      <xdr:spPr>
        <a:xfrm>
          <a:off x="133350" y="7406513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295</xdr:row>
      <xdr:rowOff>0</xdr:rowOff>
    </xdr:from>
    <xdr:to>
      <xdr:col>1</xdr:col>
      <xdr:colOff>561975</xdr:colOff>
      <xdr:row>295</xdr:row>
      <xdr:rowOff>0</xdr:rowOff>
    </xdr:to>
    <xdr:sp>
      <xdr:nvSpPr>
        <xdr:cNvPr id="26" name="Line 3"/>
        <xdr:cNvSpPr/>
      </xdr:nvSpPr>
      <xdr:spPr>
        <a:xfrm>
          <a:off x="0" y="81032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295</xdr:row>
      <xdr:rowOff>0</xdr:rowOff>
    </xdr:from>
    <xdr:to>
      <xdr:col>1</xdr:col>
      <xdr:colOff>1333500</xdr:colOff>
      <xdr:row>295</xdr:row>
      <xdr:rowOff>0</xdr:rowOff>
    </xdr:to>
    <xdr:sp>
      <xdr:nvSpPr>
        <xdr:cNvPr id="27" name="Line 6"/>
        <xdr:cNvSpPr/>
      </xdr:nvSpPr>
      <xdr:spPr>
        <a:xfrm>
          <a:off x="0" y="810329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295</xdr:row>
      <xdr:rowOff>0</xdr:rowOff>
    </xdr:from>
    <xdr:to>
      <xdr:col>1</xdr:col>
      <xdr:colOff>561975</xdr:colOff>
      <xdr:row>295</xdr:row>
      <xdr:rowOff>0</xdr:rowOff>
    </xdr:to>
    <xdr:sp>
      <xdr:nvSpPr>
        <xdr:cNvPr id="28" name="Line 9"/>
        <xdr:cNvSpPr/>
      </xdr:nvSpPr>
      <xdr:spPr>
        <a:xfrm>
          <a:off x="0" y="81032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295</xdr:row>
      <xdr:rowOff>0</xdr:rowOff>
    </xdr:from>
    <xdr:to>
      <xdr:col>1</xdr:col>
      <xdr:colOff>1333500</xdr:colOff>
      <xdr:row>295</xdr:row>
      <xdr:rowOff>0</xdr:rowOff>
    </xdr:to>
    <xdr:sp>
      <xdr:nvSpPr>
        <xdr:cNvPr id="29" name="Line 12"/>
        <xdr:cNvSpPr/>
      </xdr:nvSpPr>
      <xdr:spPr>
        <a:xfrm>
          <a:off x="0" y="810329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295</xdr:row>
      <xdr:rowOff>0</xdr:rowOff>
    </xdr:from>
    <xdr:to>
      <xdr:col>1</xdr:col>
      <xdr:colOff>561975</xdr:colOff>
      <xdr:row>295</xdr:row>
      <xdr:rowOff>0</xdr:rowOff>
    </xdr:to>
    <xdr:sp>
      <xdr:nvSpPr>
        <xdr:cNvPr id="30" name="Line 15"/>
        <xdr:cNvSpPr/>
      </xdr:nvSpPr>
      <xdr:spPr>
        <a:xfrm>
          <a:off x="0" y="81032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295</xdr:row>
      <xdr:rowOff>0</xdr:rowOff>
    </xdr:from>
    <xdr:to>
      <xdr:col>1</xdr:col>
      <xdr:colOff>1333500</xdr:colOff>
      <xdr:row>295</xdr:row>
      <xdr:rowOff>0</xdr:rowOff>
    </xdr:to>
    <xdr:sp>
      <xdr:nvSpPr>
        <xdr:cNvPr id="31" name="Line 18"/>
        <xdr:cNvSpPr/>
      </xdr:nvSpPr>
      <xdr:spPr>
        <a:xfrm>
          <a:off x="0" y="810329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295</xdr:row>
      <xdr:rowOff>0</xdr:rowOff>
    </xdr:from>
    <xdr:to>
      <xdr:col>1</xdr:col>
      <xdr:colOff>561975</xdr:colOff>
      <xdr:row>295</xdr:row>
      <xdr:rowOff>0</xdr:rowOff>
    </xdr:to>
    <xdr:sp>
      <xdr:nvSpPr>
        <xdr:cNvPr id="32" name="Line 21"/>
        <xdr:cNvSpPr/>
      </xdr:nvSpPr>
      <xdr:spPr>
        <a:xfrm>
          <a:off x="0" y="81032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295</xdr:row>
      <xdr:rowOff>0</xdr:rowOff>
    </xdr:from>
    <xdr:to>
      <xdr:col>2</xdr:col>
      <xdr:colOff>0</xdr:colOff>
      <xdr:row>295</xdr:row>
      <xdr:rowOff>0</xdr:rowOff>
    </xdr:to>
    <xdr:sp>
      <xdr:nvSpPr>
        <xdr:cNvPr id="33" name="Line 24"/>
        <xdr:cNvSpPr/>
      </xdr:nvSpPr>
      <xdr:spPr>
        <a:xfrm>
          <a:off x="133350" y="810329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247</xdr:row>
      <xdr:rowOff>0</xdr:rowOff>
    </xdr:from>
    <xdr:to>
      <xdr:col>1</xdr:col>
      <xdr:colOff>561975</xdr:colOff>
      <xdr:row>247</xdr:row>
      <xdr:rowOff>0</xdr:rowOff>
    </xdr:to>
    <xdr:sp>
      <xdr:nvSpPr>
        <xdr:cNvPr id="34" name="Line 3"/>
        <xdr:cNvSpPr/>
      </xdr:nvSpPr>
      <xdr:spPr>
        <a:xfrm>
          <a:off x="0" y="6753796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247</xdr:row>
      <xdr:rowOff>0</xdr:rowOff>
    </xdr:from>
    <xdr:to>
      <xdr:col>1</xdr:col>
      <xdr:colOff>1333500</xdr:colOff>
      <xdr:row>247</xdr:row>
      <xdr:rowOff>0</xdr:rowOff>
    </xdr:to>
    <xdr:sp>
      <xdr:nvSpPr>
        <xdr:cNvPr id="35" name="Line 6"/>
        <xdr:cNvSpPr/>
      </xdr:nvSpPr>
      <xdr:spPr>
        <a:xfrm>
          <a:off x="0" y="6753796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247</xdr:row>
      <xdr:rowOff>0</xdr:rowOff>
    </xdr:from>
    <xdr:to>
      <xdr:col>1</xdr:col>
      <xdr:colOff>561975</xdr:colOff>
      <xdr:row>247</xdr:row>
      <xdr:rowOff>0</xdr:rowOff>
    </xdr:to>
    <xdr:sp>
      <xdr:nvSpPr>
        <xdr:cNvPr id="36" name="Line 9"/>
        <xdr:cNvSpPr/>
      </xdr:nvSpPr>
      <xdr:spPr>
        <a:xfrm>
          <a:off x="0" y="6753796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247</xdr:row>
      <xdr:rowOff>0</xdr:rowOff>
    </xdr:from>
    <xdr:to>
      <xdr:col>1</xdr:col>
      <xdr:colOff>1333500</xdr:colOff>
      <xdr:row>247</xdr:row>
      <xdr:rowOff>0</xdr:rowOff>
    </xdr:to>
    <xdr:sp>
      <xdr:nvSpPr>
        <xdr:cNvPr id="37" name="Line 12"/>
        <xdr:cNvSpPr/>
      </xdr:nvSpPr>
      <xdr:spPr>
        <a:xfrm>
          <a:off x="0" y="6753796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247</xdr:row>
      <xdr:rowOff>0</xdr:rowOff>
    </xdr:from>
    <xdr:to>
      <xdr:col>1</xdr:col>
      <xdr:colOff>561975</xdr:colOff>
      <xdr:row>247</xdr:row>
      <xdr:rowOff>0</xdr:rowOff>
    </xdr:to>
    <xdr:sp>
      <xdr:nvSpPr>
        <xdr:cNvPr id="38" name="Line 15"/>
        <xdr:cNvSpPr/>
      </xdr:nvSpPr>
      <xdr:spPr>
        <a:xfrm>
          <a:off x="0" y="6753796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247</xdr:row>
      <xdr:rowOff>0</xdr:rowOff>
    </xdr:from>
    <xdr:to>
      <xdr:col>1</xdr:col>
      <xdr:colOff>1333500</xdr:colOff>
      <xdr:row>247</xdr:row>
      <xdr:rowOff>0</xdr:rowOff>
    </xdr:to>
    <xdr:sp>
      <xdr:nvSpPr>
        <xdr:cNvPr id="39" name="Line 18"/>
        <xdr:cNvSpPr/>
      </xdr:nvSpPr>
      <xdr:spPr>
        <a:xfrm>
          <a:off x="0" y="6753796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247</xdr:row>
      <xdr:rowOff>0</xdr:rowOff>
    </xdr:from>
    <xdr:to>
      <xdr:col>1</xdr:col>
      <xdr:colOff>561975</xdr:colOff>
      <xdr:row>247</xdr:row>
      <xdr:rowOff>0</xdr:rowOff>
    </xdr:to>
    <xdr:sp>
      <xdr:nvSpPr>
        <xdr:cNvPr id="40" name="Line 21"/>
        <xdr:cNvSpPr/>
      </xdr:nvSpPr>
      <xdr:spPr>
        <a:xfrm>
          <a:off x="0" y="6753796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247</xdr:row>
      <xdr:rowOff>0</xdr:rowOff>
    </xdr:from>
    <xdr:to>
      <xdr:col>2</xdr:col>
      <xdr:colOff>0</xdr:colOff>
      <xdr:row>247</xdr:row>
      <xdr:rowOff>0</xdr:rowOff>
    </xdr:to>
    <xdr:sp>
      <xdr:nvSpPr>
        <xdr:cNvPr id="41" name="Line 24"/>
        <xdr:cNvSpPr/>
      </xdr:nvSpPr>
      <xdr:spPr>
        <a:xfrm>
          <a:off x="133350" y="6753796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267</xdr:row>
      <xdr:rowOff>0</xdr:rowOff>
    </xdr:from>
    <xdr:to>
      <xdr:col>1</xdr:col>
      <xdr:colOff>561975</xdr:colOff>
      <xdr:row>267</xdr:row>
      <xdr:rowOff>0</xdr:rowOff>
    </xdr:to>
    <xdr:sp>
      <xdr:nvSpPr>
        <xdr:cNvPr id="42" name="Line 3"/>
        <xdr:cNvSpPr/>
      </xdr:nvSpPr>
      <xdr:spPr>
        <a:xfrm>
          <a:off x="0" y="72998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267</xdr:row>
      <xdr:rowOff>0</xdr:rowOff>
    </xdr:from>
    <xdr:to>
      <xdr:col>1</xdr:col>
      <xdr:colOff>1333500</xdr:colOff>
      <xdr:row>267</xdr:row>
      <xdr:rowOff>0</xdr:rowOff>
    </xdr:to>
    <xdr:sp>
      <xdr:nvSpPr>
        <xdr:cNvPr id="43" name="Line 6"/>
        <xdr:cNvSpPr/>
      </xdr:nvSpPr>
      <xdr:spPr>
        <a:xfrm>
          <a:off x="0" y="729983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267</xdr:row>
      <xdr:rowOff>0</xdr:rowOff>
    </xdr:from>
    <xdr:to>
      <xdr:col>1</xdr:col>
      <xdr:colOff>561975</xdr:colOff>
      <xdr:row>267</xdr:row>
      <xdr:rowOff>0</xdr:rowOff>
    </xdr:to>
    <xdr:sp>
      <xdr:nvSpPr>
        <xdr:cNvPr id="44" name="Line 9"/>
        <xdr:cNvSpPr/>
      </xdr:nvSpPr>
      <xdr:spPr>
        <a:xfrm>
          <a:off x="0" y="72998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267</xdr:row>
      <xdr:rowOff>0</xdr:rowOff>
    </xdr:from>
    <xdr:to>
      <xdr:col>1</xdr:col>
      <xdr:colOff>1333500</xdr:colOff>
      <xdr:row>267</xdr:row>
      <xdr:rowOff>0</xdr:rowOff>
    </xdr:to>
    <xdr:sp>
      <xdr:nvSpPr>
        <xdr:cNvPr id="45" name="Line 12"/>
        <xdr:cNvSpPr/>
      </xdr:nvSpPr>
      <xdr:spPr>
        <a:xfrm>
          <a:off x="0" y="729983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267</xdr:row>
      <xdr:rowOff>0</xdr:rowOff>
    </xdr:from>
    <xdr:to>
      <xdr:col>1</xdr:col>
      <xdr:colOff>561975</xdr:colOff>
      <xdr:row>267</xdr:row>
      <xdr:rowOff>0</xdr:rowOff>
    </xdr:to>
    <xdr:sp>
      <xdr:nvSpPr>
        <xdr:cNvPr id="46" name="Line 15"/>
        <xdr:cNvSpPr/>
      </xdr:nvSpPr>
      <xdr:spPr>
        <a:xfrm>
          <a:off x="0" y="72998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267</xdr:row>
      <xdr:rowOff>0</xdr:rowOff>
    </xdr:from>
    <xdr:to>
      <xdr:col>1</xdr:col>
      <xdr:colOff>1333500</xdr:colOff>
      <xdr:row>267</xdr:row>
      <xdr:rowOff>0</xdr:rowOff>
    </xdr:to>
    <xdr:sp>
      <xdr:nvSpPr>
        <xdr:cNvPr id="47" name="Line 18"/>
        <xdr:cNvSpPr/>
      </xdr:nvSpPr>
      <xdr:spPr>
        <a:xfrm>
          <a:off x="0" y="729983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267</xdr:row>
      <xdr:rowOff>0</xdr:rowOff>
    </xdr:from>
    <xdr:to>
      <xdr:col>1</xdr:col>
      <xdr:colOff>561975</xdr:colOff>
      <xdr:row>267</xdr:row>
      <xdr:rowOff>0</xdr:rowOff>
    </xdr:to>
    <xdr:sp>
      <xdr:nvSpPr>
        <xdr:cNvPr id="48" name="Line 21"/>
        <xdr:cNvSpPr/>
      </xdr:nvSpPr>
      <xdr:spPr>
        <a:xfrm>
          <a:off x="0" y="72998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267</xdr:row>
      <xdr:rowOff>0</xdr:rowOff>
    </xdr:from>
    <xdr:to>
      <xdr:col>2</xdr:col>
      <xdr:colOff>0</xdr:colOff>
      <xdr:row>267</xdr:row>
      <xdr:rowOff>0</xdr:rowOff>
    </xdr:to>
    <xdr:sp>
      <xdr:nvSpPr>
        <xdr:cNvPr id="49" name="Line 24"/>
        <xdr:cNvSpPr/>
      </xdr:nvSpPr>
      <xdr:spPr>
        <a:xfrm>
          <a:off x="133350" y="7299833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268</xdr:row>
      <xdr:rowOff>0</xdr:rowOff>
    </xdr:from>
    <xdr:to>
      <xdr:col>1</xdr:col>
      <xdr:colOff>561975</xdr:colOff>
      <xdr:row>268</xdr:row>
      <xdr:rowOff>0</xdr:rowOff>
    </xdr:to>
    <xdr:sp>
      <xdr:nvSpPr>
        <xdr:cNvPr id="50" name="Line 3"/>
        <xdr:cNvSpPr/>
      </xdr:nvSpPr>
      <xdr:spPr>
        <a:xfrm>
          <a:off x="0" y="732650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268</xdr:row>
      <xdr:rowOff>0</xdr:rowOff>
    </xdr:from>
    <xdr:to>
      <xdr:col>1</xdr:col>
      <xdr:colOff>1333500</xdr:colOff>
      <xdr:row>268</xdr:row>
      <xdr:rowOff>0</xdr:rowOff>
    </xdr:to>
    <xdr:sp>
      <xdr:nvSpPr>
        <xdr:cNvPr id="51" name="Line 6"/>
        <xdr:cNvSpPr/>
      </xdr:nvSpPr>
      <xdr:spPr>
        <a:xfrm>
          <a:off x="0" y="732650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268</xdr:row>
      <xdr:rowOff>0</xdr:rowOff>
    </xdr:from>
    <xdr:to>
      <xdr:col>1</xdr:col>
      <xdr:colOff>561975</xdr:colOff>
      <xdr:row>268</xdr:row>
      <xdr:rowOff>0</xdr:rowOff>
    </xdr:to>
    <xdr:sp>
      <xdr:nvSpPr>
        <xdr:cNvPr id="52" name="Line 9"/>
        <xdr:cNvSpPr/>
      </xdr:nvSpPr>
      <xdr:spPr>
        <a:xfrm>
          <a:off x="0" y="732650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268</xdr:row>
      <xdr:rowOff>0</xdr:rowOff>
    </xdr:from>
    <xdr:to>
      <xdr:col>1</xdr:col>
      <xdr:colOff>1333500</xdr:colOff>
      <xdr:row>268</xdr:row>
      <xdr:rowOff>0</xdr:rowOff>
    </xdr:to>
    <xdr:sp>
      <xdr:nvSpPr>
        <xdr:cNvPr id="53" name="Line 12"/>
        <xdr:cNvSpPr/>
      </xdr:nvSpPr>
      <xdr:spPr>
        <a:xfrm>
          <a:off x="0" y="732650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268</xdr:row>
      <xdr:rowOff>0</xdr:rowOff>
    </xdr:from>
    <xdr:to>
      <xdr:col>1</xdr:col>
      <xdr:colOff>561975</xdr:colOff>
      <xdr:row>268</xdr:row>
      <xdr:rowOff>0</xdr:rowOff>
    </xdr:to>
    <xdr:sp>
      <xdr:nvSpPr>
        <xdr:cNvPr id="54" name="Line 15"/>
        <xdr:cNvSpPr/>
      </xdr:nvSpPr>
      <xdr:spPr>
        <a:xfrm>
          <a:off x="0" y="732650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268</xdr:row>
      <xdr:rowOff>0</xdr:rowOff>
    </xdr:from>
    <xdr:to>
      <xdr:col>1</xdr:col>
      <xdr:colOff>1333500</xdr:colOff>
      <xdr:row>268</xdr:row>
      <xdr:rowOff>0</xdr:rowOff>
    </xdr:to>
    <xdr:sp>
      <xdr:nvSpPr>
        <xdr:cNvPr id="55" name="Line 18"/>
        <xdr:cNvSpPr/>
      </xdr:nvSpPr>
      <xdr:spPr>
        <a:xfrm>
          <a:off x="0" y="732650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268</xdr:row>
      <xdr:rowOff>0</xdr:rowOff>
    </xdr:from>
    <xdr:to>
      <xdr:col>1</xdr:col>
      <xdr:colOff>561975</xdr:colOff>
      <xdr:row>268</xdr:row>
      <xdr:rowOff>0</xdr:rowOff>
    </xdr:to>
    <xdr:sp>
      <xdr:nvSpPr>
        <xdr:cNvPr id="56" name="Line 21"/>
        <xdr:cNvSpPr/>
      </xdr:nvSpPr>
      <xdr:spPr>
        <a:xfrm>
          <a:off x="0" y="732650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268</xdr:row>
      <xdr:rowOff>0</xdr:rowOff>
    </xdr:from>
    <xdr:to>
      <xdr:col>2</xdr:col>
      <xdr:colOff>0</xdr:colOff>
      <xdr:row>268</xdr:row>
      <xdr:rowOff>0</xdr:rowOff>
    </xdr:to>
    <xdr:sp>
      <xdr:nvSpPr>
        <xdr:cNvPr id="57" name="Line 24"/>
        <xdr:cNvSpPr/>
      </xdr:nvSpPr>
      <xdr:spPr>
        <a:xfrm>
          <a:off x="133350" y="7326503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290</xdr:row>
      <xdr:rowOff>0</xdr:rowOff>
    </xdr:from>
    <xdr:to>
      <xdr:col>1</xdr:col>
      <xdr:colOff>561975</xdr:colOff>
      <xdr:row>290</xdr:row>
      <xdr:rowOff>0</xdr:rowOff>
    </xdr:to>
    <xdr:sp>
      <xdr:nvSpPr>
        <xdr:cNvPr id="58" name="Line 3"/>
        <xdr:cNvSpPr/>
      </xdr:nvSpPr>
      <xdr:spPr>
        <a:xfrm>
          <a:off x="0" y="79699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290</xdr:row>
      <xdr:rowOff>0</xdr:rowOff>
    </xdr:from>
    <xdr:to>
      <xdr:col>1</xdr:col>
      <xdr:colOff>1333500</xdr:colOff>
      <xdr:row>290</xdr:row>
      <xdr:rowOff>0</xdr:rowOff>
    </xdr:to>
    <xdr:sp>
      <xdr:nvSpPr>
        <xdr:cNvPr id="59" name="Line 6"/>
        <xdr:cNvSpPr/>
      </xdr:nvSpPr>
      <xdr:spPr>
        <a:xfrm>
          <a:off x="0" y="796994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290</xdr:row>
      <xdr:rowOff>0</xdr:rowOff>
    </xdr:from>
    <xdr:to>
      <xdr:col>1</xdr:col>
      <xdr:colOff>561975</xdr:colOff>
      <xdr:row>290</xdr:row>
      <xdr:rowOff>0</xdr:rowOff>
    </xdr:to>
    <xdr:sp>
      <xdr:nvSpPr>
        <xdr:cNvPr id="60" name="Line 9"/>
        <xdr:cNvSpPr/>
      </xdr:nvSpPr>
      <xdr:spPr>
        <a:xfrm>
          <a:off x="0" y="79699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290</xdr:row>
      <xdr:rowOff>0</xdr:rowOff>
    </xdr:from>
    <xdr:to>
      <xdr:col>1</xdr:col>
      <xdr:colOff>1333500</xdr:colOff>
      <xdr:row>290</xdr:row>
      <xdr:rowOff>0</xdr:rowOff>
    </xdr:to>
    <xdr:sp>
      <xdr:nvSpPr>
        <xdr:cNvPr id="61" name="Line 12"/>
        <xdr:cNvSpPr/>
      </xdr:nvSpPr>
      <xdr:spPr>
        <a:xfrm>
          <a:off x="0" y="796994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290</xdr:row>
      <xdr:rowOff>0</xdr:rowOff>
    </xdr:from>
    <xdr:to>
      <xdr:col>1</xdr:col>
      <xdr:colOff>561975</xdr:colOff>
      <xdr:row>290</xdr:row>
      <xdr:rowOff>0</xdr:rowOff>
    </xdr:to>
    <xdr:sp>
      <xdr:nvSpPr>
        <xdr:cNvPr id="62" name="Line 15"/>
        <xdr:cNvSpPr/>
      </xdr:nvSpPr>
      <xdr:spPr>
        <a:xfrm>
          <a:off x="0" y="79699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290</xdr:row>
      <xdr:rowOff>0</xdr:rowOff>
    </xdr:from>
    <xdr:to>
      <xdr:col>1</xdr:col>
      <xdr:colOff>1333500</xdr:colOff>
      <xdr:row>290</xdr:row>
      <xdr:rowOff>0</xdr:rowOff>
    </xdr:to>
    <xdr:sp>
      <xdr:nvSpPr>
        <xdr:cNvPr id="63" name="Line 18"/>
        <xdr:cNvSpPr/>
      </xdr:nvSpPr>
      <xdr:spPr>
        <a:xfrm>
          <a:off x="0" y="796994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290</xdr:row>
      <xdr:rowOff>0</xdr:rowOff>
    </xdr:from>
    <xdr:to>
      <xdr:col>1</xdr:col>
      <xdr:colOff>561975</xdr:colOff>
      <xdr:row>290</xdr:row>
      <xdr:rowOff>0</xdr:rowOff>
    </xdr:to>
    <xdr:sp>
      <xdr:nvSpPr>
        <xdr:cNvPr id="64" name="Line 21"/>
        <xdr:cNvSpPr/>
      </xdr:nvSpPr>
      <xdr:spPr>
        <a:xfrm>
          <a:off x="0" y="79699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290</xdr:row>
      <xdr:rowOff>0</xdr:rowOff>
    </xdr:from>
    <xdr:to>
      <xdr:col>2</xdr:col>
      <xdr:colOff>0</xdr:colOff>
      <xdr:row>290</xdr:row>
      <xdr:rowOff>0</xdr:rowOff>
    </xdr:to>
    <xdr:sp>
      <xdr:nvSpPr>
        <xdr:cNvPr id="65" name="Line 24"/>
        <xdr:cNvSpPr/>
      </xdr:nvSpPr>
      <xdr:spPr>
        <a:xfrm>
          <a:off x="133350" y="796994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66" name="Line 3"/>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67" name="Line 6"/>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68" name="Line 9"/>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69" name="Line 12"/>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70" name="Line 15"/>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71" name="Line 18"/>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72" name="Line 21"/>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281</xdr:row>
      <xdr:rowOff>0</xdr:rowOff>
    </xdr:from>
    <xdr:to>
      <xdr:col>2</xdr:col>
      <xdr:colOff>0</xdr:colOff>
      <xdr:row>281</xdr:row>
      <xdr:rowOff>0</xdr:rowOff>
    </xdr:to>
    <xdr:sp>
      <xdr:nvSpPr>
        <xdr:cNvPr id="73" name="Line 24"/>
        <xdr:cNvSpPr/>
      </xdr:nvSpPr>
      <xdr:spPr>
        <a:xfrm>
          <a:off x="133350" y="772991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561975</xdr:colOff>
      <xdr:row>261</xdr:row>
      <xdr:rowOff>0</xdr:rowOff>
    </xdr:to>
    <xdr:sp>
      <xdr:nvSpPr>
        <xdr:cNvPr id="74" name="Line 3"/>
        <xdr:cNvSpPr/>
      </xdr:nvSpPr>
      <xdr:spPr>
        <a:xfrm>
          <a:off x="0" y="71398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1333500</xdr:colOff>
      <xdr:row>261</xdr:row>
      <xdr:rowOff>0</xdr:rowOff>
    </xdr:to>
    <xdr:sp>
      <xdr:nvSpPr>
        <xdr:cNvPr id="75" name="Line 6"/>
        <xdr:cNvSpPr/>
      </xdr:nvSpPr>
      <xdr:spPr>
        <a:xfrm>
          <a:off x="0" y="71398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561975</xdr:colOff>
      <xdr:row>261</xdr:row>
      <xdr:rowOff>0</xdr:rowOff>
    </xdr:to>
    <xdr:sp>
      <xdr:nvSpPr>
        <xdr:cNvPr id="76" name="Line 9"/>
        <xdr:cNvSpPr/>
      </xdr:nvSpPr>
      <xdr:spPr>
        <a:xfrm>
          <a:off x="0" y="71398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1333500</xdr:colOff>
      <xdr:row>261</xdr:row>
      <xdr:rowOff>0</xdr:rowOff>
    </xdr:to>
    <xdr:sp>
      <xdr:nvSpPr>
        <xdr:cNvPr id="77" name="Line 12"/>
        <xdr:cNvSpPr/>
      </xdr:nvSpPr>
      <xdr:spPr>
        <a:xfrm>
          <a:off x="0" y="71398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561975</xdr:colOff>
      <xdr:row>261</xdr:row>
      <xdr:rowOff>0</xdr:rowOff>
    </xdr:to>
    <xdr:sp>
      <xdr:nvSpPr>
        <xdr:cNvPr id="78" name="Line 15"/>
        <xdr:cNvSpPr/>
      </xdr:nvSpPr>
      <xdr:spPr>
        <a:xfrm>
          <a:off x="0" y="71398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1333500</xdr:colOff>
      <xdr:row>261</xdr:row>
      <xdr:rowOff>0</xdr:rowOff>
    </xdr:to>
    <xdr:sp>
      <xdr:nvSpPr>
        <xdr:cNvPr id="79" name="Line 18"/>
        <xdr:cNvSpPr/>
      </xdr:nvSpPr>
      <xdr:spPr>
        <a:xfrm>
          <a:off x="0" y="71398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561975</xdr:colOff>
      <xdr:row>261</xdr:row>
      <xdr:rowOff>0</xdr:rowOff>
    </xdr:to>
    <xdr:sp>
      <xdr:nvSpPr>
        <xdr:cNvPr id="80" name="Line 21"/>
        <xdr:cNvSpPr/>
      </xdr:nvSpPr>
      <xdr:spPr>
        <a:xfrm>
          <a:off x="0" y="71398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261</xdr:row>
      <xdr:rowOff>0</xdr:rowOff>
    </xdr:from>
    <xdr:to>
      <xdr:col>2</xdr:col>
      <xdr:colOff>0</xdr:colOff>
      <xdr:row>261</xdr:row>
      <xdr:rowOff>0</xdr:rowOff>
    </xdr:to>
    <xdr:sp>
      <xdr:nvSpPr>
        <xdr:cNvPr id="81" name="Line 24"/>
        <xdr:cNvSpPr/>
      </xdr:nvSpPr>
      <xdr:spPr>
        <a:xfrm>
          <a:off x="133350" y="7139813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82" name="Line 3"/>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83" name="Line 6"/>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84" name="Line 9"/>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85" name="Line 12"/>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86" name="Line 15"/>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87" name="Line 18"/>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88" name="Line 21"/>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281</xdr:row>
      <xdr:rowOff>0</xdr:rowOff>
    </xdr:from>
    <xdr:to>
      <xdr:col>2</xdr:col>
      <xdr:colOff>0</xdr:colOff>
      <xdr:row>281</xdr:row>
      <xdr:rowOff>0</xdr:rowOff>
    </xdr:to>
    <xdr:sp>
      <xdr:nvSpPr>
        <xdr:cNvPr id="89" name="Line 24"/>
        <xdr:cNvSpPr/>
      </xdr:nvSpPr>
      <xdr:spPr>
        <a:xfrm>
          <a:off x="133350" y="772991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561975</xdr:colOff>
      <xdr:row>305</xdr:row>
      <xdr:rowOff>0</xdr:rowOff>
    </xdr:to>
    <xdr:sp>
      <xdr:nvSpPr>
        <xdr:cNvPr id="90" name="Line 3"/>
        <xdr:cNvSpPr/>
      </xdr:nvSpPr>
      <xdr:spPr>
        <a:xfrm>
          <a:off x="0" y="83699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1333500</xdr:colOff>
      <xdr:row>305</xdr:row>
      <xdr:rowOff>0</xdr:rowOff>
    </xdr:to>
    <xdr:sp>
      <xdr:nvSpPr>
        <xdr:cNvPr id="91" name="Line 6"/>
        <xdr:cNvSpPr/>
      </xdr:nvSpPr>
      <xdr:spPr>
        <a:xfrm>
          <a:off x="0" y="836999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561975</xdr:colOff>
      <xdr:row>305</xdr:row>
      <xdr:rowOff>0</xdr:rowOff>
    </xdr:to>
    <xdr:sp>
      <xdr:nvSpPr>
        <xdr:cNvPr id="92" name="Line 9"/>
        <xdr:cNvSpPr/>
      </xdr:nvSpPr>
      <xdr:spPr>
        <a:xfrm>
          <a:off x="0" y="83699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1333500</xdr:colOff>
      <xdr:row>305</xdr:row>
      <xdr:rowOff>0</xdr:rowOff>
    </xdr:to>
    <xdr:sp>
      <xdr:nvSpPr>
        <xdr:cNvPr id="93" name="Line 12"/>
        <xdr:cNvSpPr/>
      </xdr:nvSpPr>
      <xdr:spPr>
        <a:xfrm>
          <a:off x="0" y="836999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561975</xdr:colOff>
      <xdr:row>305</xdr:row>
      <xdr:rowOff>0</xdr:rowOff>
    </xdr:to>
    <xdr:sp>
      <xdr:nvSpPr>
        <xdr:cNvPr id="94" name="Line 15"/>
        <xdr:cNvSpPr/>
      </xdr:nvSpPr>
      <xdr:spPr>
        <a:xfrm>
          <a:off x="0" y="83699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1333500</xdr:colOff>
      <xdr:row>305</xdr:row>
      <xdr:rowOff>0</xdr:rowOff>
    </xdr:to>
    <xdr:sp>
      <xdr:nvSpPr>
        <xdr:cNvPr id="95" name="Line 18"/>
        <xdr:cNvSpPr/>
      </xdr:nvSpPr>
      <xdr:spPr>
        <a:xfrm>
          <a:off x="0" y="836999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561975</xdr:colOff>
      <xdr:row>305</xdr:row>
      <xdr:rowOff>0</xdr:rowOff>
    </xdr:to>
    <xdr:sp>
      <xdr:nvSpPr>
        <xdr:cNvPr id="96" name="Line 21"/>
        <xdr:cNvSpPr/>
      </xdr:nvSpPr>
      <xdr:spPr>
        <a:xfrm>
          <a:off x="0" y="83699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305</xdr:row>
      <xdr:rowOff>0</xdr:rowOff>
    </xdr:from>
    <xdr:to>
      <xdr:col>2</xdr:col>
      <xdr:colOff>0</xdr:colOff>
      <xdr:row>305</xdr:row>
      <xdr:rowOff>0</xdr:rowOff>
    </xdr:to>
    <xdr:sp>
      <xdr:nvSpPr>
        <xdr:cNvPr id="97" name="Line 24"/>
        <xdr:cNvSpPr/>
      </xdr:nvSpPr>
      <xdr:spPr>
        <a:xfrm>
          <a:off x="133350" y="836999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561975</xdr:colOff>
      <xdr:row>257</xdr:row>
      <xdr:rowOff>0</xdr:rowOff>
    </xdr:to>
    <xdr:sp>
      <xdr:nvSpPr>
        <xdr:cNvPr id="98" name="Line 3"/>
        <xdr:cNvSpPr/>
      </xdr:nvSpPr>
      <xdr:spPr>
        <a:xfrm>
          <a:off x="0" y="70331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1333500</xdr:colOff>
      <xdr:row>257</xdr:row>
      <xdr:rowOff>0</xdr:rowOff>
    </xdr:to>
    <xdr:sp>
      <xdr:nvSpPr>
        <xdr:cNvPr id="99" name="Line 6"/>
        <xdr:cNvSpPr/>
      </xdr:nvSpPr>
      <xdr:spPr>
        <a:xfrm>
          <a:off x="0" y="703313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561975</xdr:colOff>
      <xdr:row>257</xdr:row>
      <xdr:rowOff>0</xdr:rowOff>
    </xdr:to>
    <xdr:sp>
      <xdr:nvSpPr>
        <xdr:cNvPr id="100" name="Line 9"/>
        <xdr:cNvSpPr/>
      </xdr:nvSpPr>
      <xdr:spPr>
        <a:xfrm>
          <a:off x="0" y="70331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1333500</xdr:colOff>
      <xdr:row>257</xdr:row>
      <xdr:rowOff>0</xdr:rowOff>
    </xdr:to>
    <xdr:sp>
      <xdr:nvSpPr>
        <xdr:cNvPr id="101" name="Line 12"/>
        <xdr:cNvSpPr/>
      </xdr:nvSpPr>
      <xdr:spPr>
        <a:xfrm>
          <a:off x="0" y="703313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561975</xdr:colOff>
      <xdr:row>257</xdr:row>
      <xdr:rowOff>0</xdr:rowOff>
    </xdr:to>
    <xdr:sp>
      <xdr:nvSpPr>
        <xdr:cNvPr id="102" name="Line 15"/>
        <xdr:cNvSpPr/>
      </xdr:nvSpPr>
      <xdr:spPr>
        <a:xfrm>
          <a:off x="0" y="70331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1333500</xdr:colOff>
      <xdr:row>257</xdr:row>
      <xdr:rowOff>0</xdr:rowOff>
    </xdr:to>
    <xdr:sp>
      <xdr:nvSpPr>
        <xdr:cNvPr id="103" name="Line 18"/>
        <xdr:cNvSpPr/>
      </xdr:nvSpPr>
      <xdr:spPr>
        <a:xfrm>
          <a:off x="0" y="703313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561975</xdr:colOff>
      <xdr:row>257</xdr:row>
      <xdr:rowOff>0</xdr:rowOff>
    </xdr:to>
    <xdr:sp>
      <xdr:nvSpPr>
        <xdr:cNvPr id="104" name="Line 21"/>
        <xdr:cNvSpPr/>
      </xdr:nvSpPr>
      <xdr:spPr>
        <a:xfrm>
          <a:off x="0" y="70331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257</xdr:row>
      <xdr:rowOff>0</xdr:rowOff>
    </xdr:from>
    <xdr:to>
      <xdr:col>2</xdr:col>
      <xdr:colOff>0</xdr:colOff>
      <xdr:row>257</xdr:row>
      <xdr:rowOff>0</xdr:rowOff>
    </xdr:to>
    <xdr:sp>
      <xdr:nvSpPr>
        <xdr:cNvPr id="105" name="Line 24"/>
        <xdr:cNvSpPr/>
      </xdr:nvSpPr>
      <xdr:spPr>
        <a:xfrm>
          <a:off x="133350" y="7033133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561975</xdr:colOff>
      <xdr:row>277</xdr:row>
      <xdr:rowOff>0</xdr:rowOff>
    </xdr:to>
    <xdr:sp>
      <xdr:nvSpPr>
        <xdr:cNvPr id="106" name="Line 3"/>
        <xdr:cNvSpPr/>
      </xdr:nvSpPr>
      <xdr:spPr>
        <a:xfrm>
          <a:off x="0" y="760679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1333500</xdr:colOff>
      <xdr:row>277</xdr:row>
      <xdr:rowOff>0</xdr:rowOff>
    </xdr:to>
    <xdr:sp>
      <xdr:nvSpPr>
        <xdr:cNvPr id="107" name="Line 6"/>
        <xdr:cNvSpPr/>
      </xdr:nvSpPr>
      <xdr:spPr>
        <a:xfrm>
          <a:off x="0" y="760679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561975</xdr:colOff>
      <xdr:row>277</xdr:row>
      <xdr:rowOff>0</xdr:rowOff>
    </xdr:to>
    <xdr:sp>
      <xdr:nvSpPr>
        <xdr:cNvPr id="108" name="Line 9"/>
        <xdr:cNvSpPr/>
      </xdr:nvSpPr>
      <xdr:spPr>
        <a:xfrm>
          <a:off x="0" y="760679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1333500</xdr:colOff>
      <xdr:row>277</xdr:row>
      <xdr:rowOff>0</xdr:rowOff>
    </xdr:to>
    <xdr:sp>
      <xdr:nvSpPr>
        <xdr:cNvPr id="109" name="Line 12"/>
        <xdr:cNvSpPr/>
      </xdr:nvSpPr>
      <xdr:spPr>
        <a:xfrm>
          <a:off x="0" y="760679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561975</xdr:colOff>
      <xdr:row>277</xdr:row>
      <xdr:rowOff>0</xdr:rowOff>
    </xdr:to>
    <xdr:sp>
      <xdr:nvSpPr>
        <xdr:cNvPr id="110" name="Line 15"/>
        <xdr:cNvSpPr/>
      </xdr:nvSpPr>
      <xdr:spPr>
        <a:xfrm>
          <a:off x="0" y="760679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1333500</xdr:colOff>
      <xdr:row>277</xdr:row>
      <xdr:rowOff>0</xdr:rowOff>
    </xdr:to>
    <xdr:sp>
      <xdr:nvSpPr>
        <xdr:cNvPr id="111" name="Line 18"/>
        <xdr:cNvSpPr/>
      </xdr:nvSpPr>
      <xdr:spPr>
        <a:xfrm>
          <a:off x="0" y="760679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561975</xdr:colOff>
      <xdr:row>277</xdr:row>
      <xdr:rowOff>0</xdr:rowOff>
    </xdr:to>
    <xdr:sp>
      <xdr:nvSpPr>
        <xdr:cNvPr id="112" name="Line 21"/>
        <xdr:cNvSpPr/>
      </xdr:nvSpPr>
      <xdr:spPr>
        <a:xfrm>
          <a:off x="0" y="760679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277</xdr:row>
      <xdr:rowOff>0</xdr:rowOff>
    </xdr:from>
    <xdr:to>
      <xdr:col>2</xdr:col>
      <xdr:colOff>0</xdr:colOff>
      <xdr:row>277</xdr:row>
      <xdr:rowOff>0</xdr:rowOff>
    </xdr:to>
    <xdr:sp>
      <xdr:nvSpPr>
        <xdr:cNvPr id="113" name="Line 24"/>
        <xdr:cNvSpPr/>
      </xdr:nvSpPr>
      <xdr:spPr>
        <a:xfrm>
          <a:off x="133350" y="7606792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561975</xdr:colOff>
      <xdr:row>278</xdr:row>
      <xdr:rowOff>0</xdr:rowOff>
    </xdr:to>
    <xdr:sp>
      <xdr:nvSpPr>
        <xdr:cNvPr id="114" name="Line 3"/>
        <xdr:cNvSpPr/>
      </xdr:nvSpPr>
      <xdr:spPr>
        <a:xfrm>
          <a:off x="0" y="764990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1333500</xdr:colOff>
      <xdr:row>278</xdr:row>
      <xdr:rowOff>0</xdr:rowOff>
    </xdr:to>
    <xdr:sp>
      <xdr:nvSpPr>
        <xdr:cNvPr id="115" name="Line 6"/>
        <xdr:cNvSpPr/>
      </xdr:nvSpPr>
      <xdr:spPr>
        <a:xfrm>
          <a:off x="0" y="764990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561975</xdr:colOff>
      <xdr:row>278</xdr:row>
      <xdr:rowOff>0</xdr:rowOff>
    </xdr:to>
    <xdr:sp>
      <xdr:nvSpPr>
        <xdr:cNvPr id="116" name="Line 9"/>
        <xdr:cNvSpPr/>
      </xdr:nvSpPr>
      <xdr:spPr>
        <a:xfrm>
          <a:off x="0" y="764990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1333500</xdr:colOff>
      <xdr:row>278</xdr:row>
      <xdr:rowOff>0</xdr:rowOff>
    </xdr:to>
    <xdr:sp>
      <xdr:nvSpPr>
        <xdr:cNvPr id="117" name="Line 12"/>
        <xdr:cNvSpPr/>
      </xdr:nvSpPr>
      <xdr:spPr>
        <a:xfrm>
          <a:off x="0" y="764990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561975</xdr:colOff>
      <xdr:row>278</xdr:row>
      <xdr:rowOff>0</xdr:rowOff>
    </xdr:to>
    <xdr:sp>
      <xdr:nvSpPr>
        <xdr:cNvPr id="118" name="Line 15"/>
        <xdr:cNvSpPr/>
      </xdr:nvSpPr>
      <xdr:spPr>
        <a:xfrm>
          <a:off x="0" y="764990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1333500</xdr:colOff>
      <xdr:row>278</xdr:row>
      <xdr:rowOff>0</xdr:rowOff>
    </xdr:to>
    <xdr:sp>
      <xdr:nvSpPr>
        <xdr:cNvPr id="119" name="Line 18"/>
        <xdr:cNvSpPr/>
      </xdr:nvSpPr>
      <xdr:spPr>
        <a:xfrm>
          <a:off x="0" y="764990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561975</xdr:colOff>
      <xdr:row>278</xdr:row>
      <xdr:rowOff>0</xdr:rowOff>
    </xdr:to>
    <xdr:sp>
      <xdr:nvSpPr>
        <xdr:cNvPr id="120" name="Line 21"/>
        <xdr:cNvSpPr/>
      </xdr:nvSpPr>
      <xdr:spPr>
        <a:xfrm>
          <a:off x="0" y="764990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278</xdr:row>
      <xdr:rowOff>0</xdr:rowOff>
    </xdr:from>
    <xdr:to>
      <xdr:col>2</xdr:col>
      <xdr:colOff>0</xdr:colOff>
      <xdr:row>278</xdr:row>
      <xdr:rowOff>0</xdr:rowOff>
    </xdr:to>
    <xdr:sp>
      <xdr:nvSpPr>
        <xdr:cNvPr id="121" name="Line 24"/>
        <xdr:cNvSpPr/>
      </xdr:nvSpPr>
      <xdr:spPr>
        <a:xfrm>
          <a:off x="133350" y="764990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561975</xdr:colOff>
      <xdr:row>300</xdr:row>
      <xdr:rowOff>0</xdr:rowOff>
    </xdr:to>
    <xdr:sp>
      <xdr:nvSpPr>
        <xdr:cNvPr id="122" name="Line 3"/>
        <xdr:cNvSpPr/>
      </xdr:nvSpPr>
      <xdr:spPr>
        <a:xfrm>
          <a:off x="0" y="82366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1333500</xdr:colOff>
      <xdr:row>300</xdr:row>
      <xdr:rowOff>0</xdr:rowOff>
    </xdr:to>
    <xdr:sp>
      <xdr:nvSpPr>
        <xdr:cNvPr id="123" name="Line 6"/>
        <xdr:cNvSpPr/>
      </xdr:nvSpPr>
      <xdr:spPr>
        <a:xfrm>
          <a:off x="0" y="823664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561975</xdr:colOff>
      <xdr:row>300</xdr:row>
      <xdr:rowOff>0</xdr:rowOff>
    </xdr:to>
    <xdr:sp>
      <xdr:nvSpPr>
        <xdr:cNvPr id="124" name="Line 9"/>
        <xdr:cNvSpPr/>
      </xdr:nvSpPr>
      <xdr:spPr>
        <a:xfrm>
          <a:off x="0" y="82366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1333500</xdr:colOff>
      <xdr:row>300</xdr:row>
      <xdr:rowOff>0</xdr:rowOff>
    </xdr:to>
    <xdr:sp>
      <xdr:nvSpPr>
        <xdr:cNvPr id="125" name="Line 12"/>
        <xdr:cNvSpPr/>
      </xdr:nvSpPr>
      <xdr:spPr>
        <a:xfrm>
          <a:off x="0" y="823664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561975</xdr:colOff>
      <xdr:row>300</xdr:row>
      <xdr:rowOff>0</xdr:rowOff>
    </xdr:to>
    <xdr:sp>
      <xdr:nvSpPr>
        <xdr:cNvPr id="126" name="Line 15"/>
        <xdr:cNvSpPr/>
      </xdr:nvSpPr>
      <xdr:spPr>
        <a:xfrm>
          <a:off x="0" y="82366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1333500</xdr:colOff>
      <xdr:row>300</xdr:row>
      <xdr:rowOff>0</xdr:rowOff>
    </xdr:to>
    <xdr:sp>
      <xdr:nvSpPr>
        <xdr:cNvPr id="127" name="Line 18"/>
        <xdr:cNvSpPr/>
      </xdr:nvSpPr>
      <xdr:spPr>
        <a:xfrm>
          <a:off x="0" y="823664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561975</xdr:colOff>
      <xdr:row>300</xdr:row>
      <xdr:rowOff>0</xdr:rowOff>
    </xdr:to>
    <xdr:sp>
      <xdr:nvSpPr>
        <xdr:cNvPr id="128" name="Line 21"/>
        <xdr:cNvSpPr/>
      </xdr:nvSpPr>
      <xdr:spPr>
        <a:xfrm>
          <a:off x="0" y="82366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300</xdr:row>
      <xdr:rowOff>0</xdr:rowOff>
    </xdr:from>
    <xdr:to>
      <xdr:col>2</xdr:col>
      <xdr:colOff>0</xdr:colOff>
      <xdr:row>300</xdr:row>
      <xdr:rowOff>0</xdr:rowOff>
    </xdr:to>
    <xdr:sp>
      <xdr:nvSpPr>
        <xdr:cNvPr id="129" name="Line 24"/>
        <xdr:cNvSpPr/>
      </xdr:nvSpPr>
      <xdr:spPr>
        <a:xfrm>
          <a:off x="133350" y="823664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130" name="Line 3"/>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131" name="Line 6"/>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132" name="Line 9"/>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133" name="Line 12"/>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134" name="Line 15"/>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135" name="Line 18"/>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136" name="Line 21"/>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281</xdr:row>
      <xdr:rowOff>0</xdr:rowOff>
    </xdr:from>
    <xdr:to>
      <xdr:col>2</xdr:col>
      <xdr:colOff>0</xdr:colOff>
      <xdr:row>281</xdr:row>
      <xdr:rowOff>0</xdr:rowOff>
    </xdr:to>
    <xdr:sp>
      <xdr:nvSpPr>
        <xdr:cNvPr id="137" name="Line 24"/>
        <xdr:cNvSpPr/>
      </xdr:nvSpPr>
      <xdr:spPr>
        <a:xfrm>
          <a:off x="133350" y="772991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561975</xdr:colOff>
      <xdr:row>261</xdr:row>
      <xdr:rowOff>0</xdr:rowOff>
    </xdr:to>
    <xdr:sp>
      <xdr:nvSpPr>
        <xdr:cNvPr id="138" name="Line 3"/>
        <xdr:cNvSpPr/>
      </xdr:nvSpPr>
      <xdr:spPr>
        <a:xfrm>
          <a:off x="0" y="71398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1333500</xdr:colOff>
      <xdr:row>261</xdr:row>
      <xdr:rowOff>0</xdr:rowOff>
    </xdr:to>
    <xdr:sp>
      <xdr:nvSpPr>
        <xdr:cNvPr id="139" name="Line 6"/>
        <xdr:cNvSpPr/>
      </xdr:nvSpPr>
      <xdr:spPr>
        <a:xfrm>
          <a:off x="0" y="71398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561975</xdr:colOff>
      <xdr:row>261</xdr:row>
      <xdr:rowOff>0</xdr:rowOff>
    </xdr:to>
    <xdr:sp>
      <xdr:nvSpPr>
        <xdr:cNvPr id="140" name="Line 9"/>
        <xdr:cNvSpPr/>
      </xdr:nvSpPr>
      <xdr:spPr>
        <a:xfrm>
          <a:off x="0" y="71398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1333500</xdr:colOff>
      <xdr:row>261</xdr:row>
      <xdr:rowOff>0</xdr:rowOff>
    </xdr:to>
    <xdr:sp>
      <xdr:nvSpPr>
        <xdr:cNvPr id="141" name="Line 12"/>
        <xdr:cNvSpPr/>
      </xdr:nvSpPr>
      <xdr:spPr>
        <a:xfrm>
          <a:off x="0" y="71398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561975</xdr:colOff>
      <xdr:row>261</xdr:row>
      <xdr:rowOff>0</xdr:rowOff>
    </xdr:to>
    <xdr:sp>
      <xdr:nvSpPr>
        <xdr:cNvPr id="142" name="Line 15"/>
        <xdr:cNvSpPr/>
      </xdr:nvSpPr>
      <xdr:spPr>
        <a:xfrm>
          <a:off x="0" y="71398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1333500</xdr:colOff>
      <xdr:row>261</xdr:row>
      <xdr:rowOff>0</xdr:rowOff>
    </xdr:to>
    <xdr:sp>
      <xdr:nvSpPr>
        <xdr:cNvPr id="143" name="Line 18"/>
        <xdr:cNvSpPr/>
      </xdr:nvSpPr>
      <xdr:spPr>
        <a:xfrm>
          <a:off x="0" y="713981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261</xdr:row>
      <xdr:rowOff>0</xdr:rowOff>
    </xdr:from>
    <xdr:to>
      <xdr:col>1</xdr:col>
      <xdr:colOff>561975</xdr:colOff>
      <xdr:row>261</xdr:row>
      <xdr:rowOff>0</xdr:rowOff>
    </xdr:to>
    <xdr:sp>
      <xdr:nvSpPr>
        <xdr:cNvPr id="144" name="Line 21"/>
        <xdr:cNvSpPr/>
      </xdr:nvSpPr>
      <xdr:spPr>
        <a:xfrm>
          <a:off x="0" y="713981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261</xdr:row>
      <xdr:rowOff>0</xdr:rowOff>
    </xdr:from>
    <xdr:to>
      <xdr:col>2</xdr:col>
      <xdr:colOff>0</xdr:colOff>
      <xdr:row>261</xdr:row>
      <xdr:rowOff>0</xdr:rowOff>
    </xdr:to>
    <xdr:sp>
      <xdr:nvSpPr>
        <xdr:cNvPr id="145" name="Line 24"/>
        <xdr:cNvSpPr/>
      </xdr:nvSpPr>
      <xdr:spPr>
        <a:xfrm>
          <a:off x="133350" y="7139813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146" name="Line 3"/>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147" name="Line 6"/>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148" name="Line 9"/>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149" name="Line 12"/>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150" name="Line 15"/>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1333500</xdr:colOff>
      <xdr:row>281</xdr:row>
      <xdr:rowOff>0</xdr:rowOff>
    </xdr:to>
    <xdr:sp>
      <xdr:nvSpPr>
        <xdr:cNvPr id="151" name="Line 18"/>
        <xdr:cNvSpPr/>
      </xdr:nvSpPr>
      <xdr:spPr>
        <a:xfrm>
          <a:off x="0" y="772991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281</xdr:row>
      <xdr:rowOff>0</xdr:rowOff>
    </xdr:from>
    <xdr:to>
      <xdr:col>1</xdr:col>
      <xdr:colOff>561975</xdr:colOff>
      <xdr:row>281</xdr:row>
      <xdr:rowOff>0</xdr:rowOff>
    </xdr:to>
    <xdr:sp>
      <xdr:nvSpPr>
        <xdr:cNvPr id="152" name="Line 21"/>
        <xdr:cNvSpPr/>
      </xdr:nvSpPr>
      <xdr:spPr>
        <a:xfrm>
          <a:off x="0" y="772991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281</xdr:row>
      <xdr:rowOff>0</xdr:rowOff>
    </xdr:from>
    <xdr:to>
      <xdr:col>2</xdr:col>
      <xdr:colOff>0</xdr:colOff>
      <xdr:row>281</xdr:row>
      <xdr:rowOff>0</xdr:rowOff>
    </xdr:to>
    <xdr:sp>
      <xdr:nvSpPr>
        <xdr:cNvPr id="153" name="Line 24"/>
        <xdr:cNvSpPr/>
      </xdr:nvSpPr>
      <xdr:spPr>
        <a:xfrm>
          <a:off x="133350" y="772991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561975</xdr:colOff>
      <xdr:row>305</xdr:row>
      <xdr:rowOff>0</xdr:rowOff>
    </xdr:to>
    <xdr:sp>
      <xdr:nvSpPr>
        <xdr:cNvPr id="154" name="Line 3"/>
        <xdr:cNvSpPr/>
      </xdr:nvSpPr>
      <xdr:spPr>
        <a:xfrm>
          <a:off x="0" y="83699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1333500</xdr:colOff>
      <xdr:row>305</xdr:row>
      <xdr:rowOff>0</xdr:rowOff>
    </xdr:to>
    <xdr:sp>
      <xdr:nvSpPr>
        <xdr:cNvPr id="155" name="Line 6"/>
        <xdr:cNvSpPr/>
      </xdr:nvSpPr>
      <xdr:spPr>
        <a:xfrm>
          <a:off x="0" y="836999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561975</xdr:colOff>
      <xdr:row>305</xdr:row>
      <xdr:rowOff>0</xdr:rowOff>
    </xdr:to>
    <xdr:sp>
      <xdr:nvSpPr>
        <xdr:cNvPr id="156" name="Line 9"/>
        <xdr:cNvSpPr/>
      </xdr:nvSpPr>
      <xdr:spPr>
        <a:xfrm>
          <a:off x="0" y="83699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1333500</xdr:colOff>
      <xdr:row>305</xdr:row>
      <xdr:rowOff>0</xdr:rowOff>
    </xdr:to>
    <xdr:sp>
      <xdr:nvSpPr>
        <xdr:cNvPr id="157" name="Line 12"/>
        <xdr:cNvSpPr/>
      </xdr:nvSpPr>
      <xdr:spPr>
        <a:xfrm>
          <a:off x="0" y="836999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561975</xdr:colOff>
      <xdr:row>305</xdr:row>
      <xdr:rowOff>0</xdr:rowOff>
    </xdr:to>
    <xdr:sp>
      <xdr:nvSpPr>
        <xdr:cNvPr id="158" name="Line 15"/>
        <xdr:cNvSpPr/>
      </xdr:nvSpPr>
      <xdr:spPr>
        <a:xfrm>
          <a:off x="0" y="83699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1333500</xdr:colOff>
      <xdr:row>305</xdr:row>
      <xdr:rowOff>0</xdr:rowOff>
    </xdr:to>
    <xdr:sp>
      <xdr:nvSpPr>
        <xdr:cNvPr id="159" name="Line 18"/>
        <xdr:cNvSpPr/>
      </xdr:nvSpPr>
      <xdr:spPr>
        <a:xfrm>
          <a:off x="0" y="836999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305</xdr:row>
      <xdr:rowOff>0</xdr:rowOff>
    </xdr:from>
    <xdr:to>
      <xdr:col>1</xdr:col>
      <xdr:colOff>561975</xdr:colOff>
      <xdr:row>305</xdr:row>
      <xdr:rowOff>0</xdr:rowOff>
    </xdr:to>
    <xdr:sp>
      <xdr:nvSpPr>
        <xdr:cNvPr id="160" name="Line 21"/>
        <xdr:cNvSpPr/>
      </xdr:nvSpPr>
      <xdr:spPr>
        <a:xfrm>
          <a:off x="0" y="836999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305</xdr:row>
      <xdr:rowOff>0</xdr:rowOff>
    </xdr:from>
    <xdr:to>
      <xdr:col>2</xdr:col>
      <xdr:colOff>0</xdr:colOff>
      <xdr:row>305</xdr:row>
      <xdr:rowOff>0</xdr:rowOff>
    </xdr:to>
    <xdr:sp>
      <xdr:nvSpPr>
        <xdr:cNvPr id="161" name="Line 24"/>
        <xdr:cNvSpPr/>
      </xdr:nvSpPr>
      <xdr:spPr>
        <a:xfrm>
          <a:off x="133350" y="836999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561975</xdr:colOff>
      <xdr:row>257</xdr:row>
      <xdr:rowOff>0</xdr:rowOff>
    </xdr:to>
    <xdr:sp>
      <xdr:nvSpPr>
        <xdr:cNvPr id="162" name="Line 3"/>
        <xdr:cNvSpPr/>
      </xdr:nvSpPr>
      <xdr:spPr>
        <a:xfrm>
          <a:off x="0" y="70331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1333500</xdr:colOff>
      <xdr:row>257</xdr:row>
      <xdr:rowOff>0</xdr:rowOff>
    </xdr:to>
    <xdr:sp>
      <xdr:nvSpPr>
        <xdr:cNvPr id="163" name="Line 6"/>
        <xdr:cNvSpPr/>
      </xdr:nvSpPr>
      <xdr:spPr>
        <a:xfrm>
          <a:off x="0" y="703313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561975</xdr:colOff>
      <xdr:row>257</xdr:row>
      <xdr:rowOff>0</xdr:rowOff>
    </xdr:to>
    <xdr:sp>
      <xdr:nvSpPr>
        <xdr:cNvPr id="164" name="Line 9"/>
        <xdr:cNvSpPr/>
      </xdr:nvSpPr>
      <xdr:spPr>
        <a:xfrm>
          <a:off x="0" y="70331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1333500</xdr:colOff>
      <xdr:row>257</xdr:row>
      <xdr:rowOff>0</xdr:rowOff>
    </xdr:to>
    <xdr:sp>
      <xdr:nvSpPr>
        <xdr:cNvPr id="165" name="Line 12"/>
        <xdr:cNvSpPr/>
      </xdr:nvSpPr>
      <xdr:spPr>
        <a:xfrm>
          <a:off x="0" y="703313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561975</xdr:colOff>
      <xdr:row>257</xdr:row>
      <xdr:rowOff>0</xdr:rowOff>
    </xdr:to>
    <xdr:sp>
      <xdr:nvSpPr>
        <xdr:cNvPr id="166" name="Line 15"/>
        <xdr:cNvSpPr/>
      </xdr:nvSpPr>
      <xdr:spPr>
        <a:xfrm>
          <a:off x="0" y="70331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1333500</xdr:colOff>
      <xdr:row>257</xdr:row>
      <xdr:rowOff>0</xdr:rowOff>
    </xdr:to>
    <xdr:sp>
      <xdr:nvSpPr>
        <xdr:cNvPr id="167" name="Line 18"/>
        <xdr:cNvSpPr/>
      </xdr:nvSpPr>
      <xdr:spPr>
        <a:xfrm>
          <a:off x="0" y="7033133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257</xdr:row>
      <xdr:rowOff>0</xdr:rowOff>
    </xdr:from>
    <xdr:to>
      <xdr:col>1</xdr:col>
      <xdr:colOff>561975</xdr:colOff>
      <xdr:row>257</xdr:row>
      <xdr:rowOff>0</xdr:rowOff>
    </xdr:to>
    <xdr:sp>
      <xdr:nvSpPr>
        <xdr:cNvPr id="168" name="Line 21"/>
        <xdr:cNvSpPr/>
      </xdr:nvSpPr>
      <xdr:spPr>
        <a:xfrm>
          <a:off x="0" y="7033133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257</xdr:row>
      <xdr:rowOff>0</xdr:rowOff>
    </xdr:from>
    <xdr:to>
      <xdr:col>2</xdr:col>
      <xdr:colOff>0</xdr:colOff>
      <xdr:row>257</xdr:row>
      <xdr:rowOff>0</xdr:rowOff>
    </xdr:to>
    <xdr:sp>
      <xdr:nvSpPr>
        <xdr:cNvPr id="169" name="Line 24"/>
        <xdr:cNvSpPr/>
      </xdr:nvSpPr>
      <xdr:spPr>
        <a:xfrm>
          <a:off x="133350" y="7033133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561975</xdr:colOff>
      <xdr:row>277</xdr:row>
      <xdr:rowOff>0</xdr:rowOff>
    </xdr:to>
    <xdr:sp>
      <xdr:nvSpPr>
        <xdr:cNvPr id="170" name="Line 3"/>
        <xdr:cNvSpPr/>
      </xdr:nvSpPr>
      <xdr:spPr>
        <a:xfrm>
          <a:off x="0" y="760679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1333500</xdr:colOff>
      <xdr:row>277</xdr:row>
      <xdr:rowOff>0</xdr:rowOff>
    </xdr:to>
    <xdr:sp>
      <xdr:nvSpPr>
        <xdr:cNvPr id="171" name="Line 6"/>
        <xdr:cNvSpPr/>
      </xdr:nvSpPr>
      <xdr:spPr>
        <a:xfrm>
          <a:off x="0" y="760679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561975</xdr:colOff>
      <xdr:row>277</xdr:row>
      <xdr:rowOff>0</xdr:rowOff>
    </xdr:to>
    <xdr:sp>
      <xdr:nvSpPr>
        <xdr:cNvPr id="172" name="Line 9"/>
        <xdr:cNvSpPr/>
      </xdr:nvSpPr>
      <xdr:spPr>
        <a:xfrm>
          <a:off x="0" y="760679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1333500</xdr:colOff>
      <xdr:row>277</xdr:row>
      <xdr:rowOff>0</xdr:rowOff>
    </xdr:to>
    <xdr:sp>
      <xdr:nvSpPr>
        <xdr:cNvPr id="173" name="Line 12"/>
        <xdr:cNvSpPr/>
      </xdr:nvSpPr>
      <xdr:spPr>
        <a:xfrm>
          <a:off x="0" y="760679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561975</xdr:colOff>
      <xdr:row>277</xdr:row>
      <xdr:rowOff>0</xdr:rowOff>
    </xdr:to>
    <xdr:sp>
      <xdr:nvSpPr>
        <xdr:cNvPr id="174" name="Line 15"/>
        <xdr:cNvSpPr/>
      </xdr:nvSpPr>
      <xdr:spPr>
        <a:xfrm>
          <a:off x="0" y="760679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1333500</xdr:colOff>
      <xdr:row>277</xdr:row>
      <xdr:rowOff>0</xdr:rowOff>
    </xdr:to>
    <xdr:sp>
      <xdr:nvSpPr>
        <xdr:cNvPr id="175" name="Line 18"/>
        <xdr:cNvSpPr/>
      </xdr:nvSpPr>
      <xdr:spPr>
        <a:xfrm>
          <a:off x="0" y="760679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277</xdr:row>
      <xdr:rowOff>0</xdr:rowOff>
    </xdr:from>
    <xdr:to>
      <xdr:col>1</xdr:col>
      <xdr:colOff>561975</xdr:colOff>
      <xdr:row>277</xdr:row>
      <xdr:rowOff>0</xdr:rowOff>
    </xdr:to>
    <xdr:sp>
      <xdr:nvSpPr>
        <xdr:cNvPr id="176" name="Line 21"/>
        <xdr:cNvSpPr/>
      </xdr:nvSpPr>
      <xdr:spPr>
        <a:xfrm>
          <a:off x="0" y="760679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277</xdr:row>
      <xdr:rowOff>0</xdr:rowOff>
    </xdr:from>
    <xdr:to>
      <xdr:col>2</xdr:col>
      <xdr:colOff>0</xdr:colOff>
      <xdr:row>277</xdr:row>
      <xdr:rowOff>0</xdr:rowOff>
    </xdr:to>
    <xdr:sp>
      <xdr:nvSpPr>
        <xdr:cNvPr id="177" name="Line 24"/>
        <xdr:cNvSpPr/>
      </xdr:nvSpPr>
      <xdr:spPr>
        <a:xfrm>
          <a:off x="133350" y="7606792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561975</xdr:colOff>
      <xdr:row>278</xdr:row>
      <xdr:rowOff>0</xdr:rowOff>
    </xdr:to>
    <xdr:sp>
      <xdr:nvSpPr>
        <xdr:cNvPr id="178" name="Line 3"/>
        <xdr:cNvSpPr/>
      </xdr:nvSpPr>
      <xdr:spPr>
        <a:xfrm>
          <a:off x="0" y="764990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1333500</xdr:colOff>
      <xdr:row>278</xdr:row>
      <xdr:rowOff>0</xdr:rowOff>
    </xdr:to>
    <xdr:sp>
      <xdr:nvSpPr>
        <xdr:cNvPr id="179" name="Line 6"/>
        <xdr:cNvSpPr/>
      </xdr:nvSpPr>
      <xdr:spPr>
        <a:xfrm>
          <a:off x="0" y="764990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561975</xdr:colOff>
      <xdr:row>278</xdr:row>
      <xdr:rowOff>0</xdr:rowOff>
    </xdr:to>
    <xdr:sp>
      <xdr:nvSpPr>
        <xdr:cNvPr id="180" name="Line 9"/>
        <xdr:cNvSpPr/>
      </xdr:nvSpPr>
      <xdr:spPr>
        <a:xfrm>
          <a:off x="0" y="764990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1333500</xdr:colOff>
      <xdr:row>278</xdr:row>
      <xdr:rowOff>0</xdr:rowOff>
    </xdr:to>
    <xdr:sp>
      <xdr:nvSpPr>
        <xdr:cNvPr id="181" name="Line 12"/>
        <xdr:cNvSpPr/>
      </xdr:nvSpPr>
      <xdr:spPr>
        <a:xfrm>
          <a:off x="0" y="764990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561975</xdr:colOff>
      <xdr:row>278</xdr:row>
      <xdr:rowOff>0</xdr:rowOff>
    </xdr:to>
    <xdr:sp>
      <xdr:nvSpPr>
        <xdr:cNvPr id="182" name="Line 15"/>
        <xdr:cNvSpPr/>
      </xdr:nvSpPr>
      <xdr:spPr>
        <a:xfrm>
          <a:off x="0" y="764990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1333500</xdr:colOff>
      <xdr:row>278</xdr:row>
      <xdr:rowOff>0</xdr:rowOff>
    </xdr:to>
    <xdr:sp>
      <xdr:nvSpPr>
        <xdr:cNvPr id="183" name="Line 18"/>
        <xdr:cNvSpPr/>
      </xdr:nvSpPr>
      <xdr:spPr>
        <a:xfrm>
          <a:off x="0" y="764990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278</xdr:row>
      <xdr:rowOff>0</xdr:rowOff>
    </xdr:from>
    <xdr:to>
      <xdr:col>1</xdr:col>
      <xdr:colOff>561975</xdr:colOff>
      <xdr:row>278</xdr:row>
      <xdr:rowOff>0</xdr:rowOff>
    </xdr:to>
    <xdr:sp>
      <xdr:nvSpPr>
        <xdr:cNvPr id="184" name="Line 21"/>
        <xdr:cNvSpPr/>
      </xdr:nvSpPr>
      <xdr:spPr>
        <a:xfrm>
          <a:off x="0" y="764990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278</xdr:row>
      <xdr:rowOff>0</xdr:rowOff>
    </xdr:from>
    <xdr:to>
      <xdr:col>2</xdr:col>
      <xdr:colOff>0</xdr:colOff>
      <xdr:row>278</xdr:row>
      <xdr:rowOff>0</xdr:rowOff>
    </xdr:to>
    <xdr:sp>
      <xdr:nvSpPr>
        <xdr:cNvPr id="185" name="Line 24"/>
        <xdr:cNvSpPr/>
      </xdr:nvSpPr>
      <xdr:spPr>
        <a:xfrm>
          <a:off x="133350" y="764990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561975</xdr:colOff>
      <xdr:row>300</xdr:row>
      <xdr:rowOff>0</xdr:rowOff>
    </xdr:to>
    <xdr:sp>
      <xdr:nvSpPr>
        <xdr:cNvPr id="186" name="Line 3"/>
        <xdr:cNvSpPr/>
      </xdr:nvSpPr>
      <xdr:spPr>
        <a:xfrm>
          <a:off x="0" y="82366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1333500</xdr:colOff>
      <xdr:row>300</xdr:row>
      <xdr:rowOff>0</xdr:rowOff>
    </xdr:to>
    <xdr:sp>
      <xdr:nvSpPr>
        <xdr:cNvPr id="187" name="Line 6"/>
        <xdr:cNvSpPr/>
      </xdr:nvSpPr>
      <xdr:spPr>
        <a:xfrm>
          <a:off x="0" y="823664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561975</xdr:colOff>
      <xdr:row>300</xdr:row>
      <xdr:rowOff>0</xdr:rowOff>
    </xdr:to>
    <xdr:sp>
      <xdr:nvSpPr>
        <xdr:cNvPr id="188" name="Line 9"/>
        <xdr:cNvSpPr/>
      </xdr:nvSpPr>
      <xdr:spPr>
        <a:xfrm>
          <a:off x="0" y="82366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1333500</xdr:colOff>
      <xdr:row>300</xdr:row>
      <xdr:rowOff>0</xdr:rowOff>
    </xdr:to>
    <xdr:sp>
      <xdr:nvSpPr>
        <xdr:cNvPr id="189" name="Line 12"/>
        <xdr:cNvSpPr/>
      </xdr:nvSpPr>
      <xdr:spPr>
        <a:xfrm>
          <a:off x="0" y="823664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561975</xdr:colOff>
      <xdr:row>300</xdr:row>
      <xdr:rowOff>0</xdr:rowOff>
    </xdr:to>
    <xdr:sp>
      <xdr:nvSpPr>
        <xdr:cNvPr id="190" name="Line 15"/>
        <xdr:cNvSpPr/>
      </xdr:nvSpPr>
      <xdr:spPr>
        <a:xfrm>
          <a:off x="0" y="82366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1333500</xdr:colOff>
      <xdr:row>300</xdr:row>
      <xdr:rowOff>0</xdr:rowOff>
    </xdr:to>
    <xdr:sp>
      <xdr:nvSpPr>
        <xdr:cNvPr id="191" name="Line 18"/>
        <xdr:cNvSpPr/>
      </xdr:nvSpPr>
      <xdr:spPr>
        <a:xfrm>
          <a:off x="0" y="8236648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300</xdr:row>
      <xdr:rowOff>0</xdr:rowOff>
    </xdr:from>
    <xdr:to>
      <xdr:col>1</xdr:col>
      <xdr:colOff>561975</xdr:colOff>
      <xdr:row>300</xdr:row>
      <xdr:rowOff>0</xdr:rowOff>
    </xdr:to>
    <xdr:sp>
      <xdr:nvSpPr>
        <xdr:cNvPr id="192" name="Line 21"/>
        <xdr:cNvSpPr/>
      </xdr:nvSpPr>
      <xdr:spPr>
        <a:xfrm>
          <a:off x="0" y="8236648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300</xdr:row>
      <xdr:rowOff>0</xdr:rowOff>
    </xdr:from>
    <xdr:to>
      <xdr:col>2</xdr:col>
      <xdr:colOff>0</xdr:colOff>
      <xdr:row>300</xdr:row>
      <xdr:rowOff>0</xdr:rowOff>
    </xdr:to>
    <xdr:sp>
      <xdr:nvSpPr>
        <xdr:cNvPr id="193" name="Line 24"/>
        <xdr:cNvSpPr/>
      </xdr:nvSpPr>
      <xdr:spPr>
        <a:xfrm>
          <a:off x="133350" y="8236648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194" name="Line 3"/>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195" name="Line 6"/>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196" name="Line 9"/>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197" name="Line 12"/>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198" name="Line 15"/>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199" name="Line 18"/>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00" name="Line 21"/>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691</xdr:row>
      <xdr:rowOff>0</xdr:rowOff>
    </xdr:from>
    <xdr:to>
      <xdr:col>2</xdr:col>
      <xdr:colOff>0</xdr:colOff>
      <xdr:row>691</xdr:row>
      <xdr:rowOff>0</xdr:rowOff>
    </xdr:to>
    <xdr:sp>
      <xdr:nvSpPr>
        <xdr:cNvPr id="201" name="Line 24"/>
        <xdr:cNvSpPr/>
      </xdr:nvSpPr>
      <xdr:spPr>
        <a:xfrm>
          <a:off x="133350" y="1648250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561975</xdr:colOff>
      <xdr:row>671</xdr:row>
      <xdr:rowOff>0</xdr:rowOff>
    </xdr:to>
    <xdr:sp>
      <xdr:nvSpPr>
        <xdr:cNvPr id="202" name="Line 3"/>
        <xdr:cNvSpPr/>
      </xdr:nvSpPr>
      <xdr:spPr>
        <a:xfrm>
          <a:off x="0" y="1612055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1333500</xdr:colOff>
      <xdr:row>671</xdr:row>
      <xdr:rowOff>0</xdr:rowOff>
    </xdr:to>
    <xdr:sp>
      <xdr:nvSpPr>
        <xdr:cNvPr id="203" name="Line 6"/>
        <xdr:cNvSpPr/>
      </xdr:nvSpPr>
      <xdr:spPr>
        <a:xfrm>
          <a:off x="0" y="1612055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561975</xdr:colOff>
      <xdr:row>671</xdr:row>
      <xdr:rowOff>0</xdr:rowOff>
    </xdr:to>
    <xdr:sp>
      <xdr:nvSpPr>
        <xdr:cNvPr id="204" name="Line 9"/>
        <xdr:cNvSpPr/>
      </xdr:nvSpPr>
      <xdr:spPr>
        <a:xfrm>
          <a:off x="0" y="1612055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1333500</xdr:colOff>
      <xdr:row>671</xdr:row>
      <xdr:rowOff>0</xdr:rowOff>
    </xdr:to>
    <xdr:sp>
      <xdr:nvSpPr>
        <xdr:cNvPr id="205" name="Line 12"/>
        <xdr:cNvSpPr/>
      </xdr:nvSpPr>
      <xdr:spPr>
        <a:xfrm>
          <a:off x="0" y="1612055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561975</xdr:colOff>
      <xdr:row>671</xdr:row>
      <xdr:rowOff>0</xdr:rowOff>
    </xdr:to>
    <xdr:sp>
      <xdr:nvSpPr>
        <xdr:cNvPr id="206" name="Line 15"/>
        <xdr:cNvSpPr/>
      </xdr:nvSpPr>
      <xdr:spPr>
        <a:xfrm>
          <a:off x="0" y="1612055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1333500</xdr:colOff>
      <xdr:row>671</xdr:row>
      <xdr:rowOff>0</xdr:rowOff>
    </xdr:to>
    <xdr:sp>
      <xdr:nvSpPr>
        <xdr:cNvPr id="207" name="Line 18"/>
        <xdr:cNvSpPr/>
      </xdr:nvSpPr>
      <xdr:spPr>
        <a:xfrm>
          <a:off x="0" y="1612055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561975</xdr:colOff>
      <xdr:row>671</xdr:row>
      <xdr:rowOff>0</xdr:rowOff>
    </xdr:to>
    <xdr:sp>
      <xdr:nvSpPr>
        <xdr:cNvPr id="208" name="Line 21"/>
        <xdr:cNvSpPr/>
      </xdr:nvSpPr>
      <xdr:spPr>
        <a:xfrm>
          <a:off x="0" y="1612055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671</xdr:row>
      <xdr:rowOff>0</xdr:rowOff>
    </xdr:from>
    <xdr:to>
      <xdr:col>2</xdr:col>
      <xdr:colOff>0</xdr:colOff>
      <xdr:row>671</xdr:row>
      <xdr:rowOff>0</xdr:rowOff>
    </xdr:to>
    <xdr:sp>
      <xdr:nvSpPr>
        <xdr:cNvPr id="209" name="Line 24"/>
        <xdr:cNvSpPr/>
      </xdr:nvSpPr>
      <xdr:spPr>
        <a:xfrm>
          <a:off x="133350" y="1612055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10" name="Line 3"/>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211" name="Line 6"/>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12" name="Line 9"/>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213" name="Line 12"/>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14" name="Line 15"/>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215" name="Line 18"/>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16" name="Line 21"/>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691</xdr:row>
      <xdr:rowOff>0</xdr:rowOff>
    </xdr:from>
    <xdr:to>
      <xdr:col>2</xdr:col>
      <xdr:colOff>0</xdr:colOff>
      <xdr:row>691</xdr:row>
      <xdr:rowOff>0</xdr:rowOff>
    </xdr:to>
    <xdr:sp>
      <xdr:nvSpPr>
        <xdr:cNvPr id="217" name="Line 24"/>
        <xdr:cNvSpPr/>
      </xdr:nvSpPr>
      <xdr:spPr>
        <a:xfrm>
          <a:off x="133350" y="1648250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561975</xdr:colOff>
      <xdr:row>715</xdr:row>
      <xdr:rowOff>0</xdr:rowOff>
    </xdr:to>
    <xdr:sp>
      <xdr:nvSpPr>
        <xdr:cNvPr id="218" name="Line 3"/>
        <xdr:cNvSpPr/>
      </xdr:nvSpPr>
      <xdr:spPr>
        <a:xfrm>
          <a:off x="0" y="1691684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1333500</xdr:colOff>
      <xdr:row>715</xdr:row>
      <xdr:rowOff>0</xdr:rowOff>
    </xdr:to>
    <xdr:sp>
      <xdr:nvSpPr>
        <xdr:cNvPr id="219" name="Line 6"/>
        <xdr:cNvSpPr/>
      </xdr:nvSpPr>
      <xdr:spPr>
        <a:xfrm>
          <a:off x="0" y="1691684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561975</xdr:colOff>
      <xdr:row>715</xdr:row>
      <xdr:rowOff>0</xdr:rowOff>
    </xdr:to>
    <xdr:sp>
      <xdr:nvSpPr>
        <xdr:cNvPr id="220" name="Line 9"/>
        <xdr:cNvSpPr/>
      </xdr:nvSpPr>
      <xdr:spPr>
        <a:xfrm>
          <a:off x="0" y="1691684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1333500</xdr:colOff>
      <xdr:row>715</xdr:row>
      <xdr:rowOff>0</xdr:rowOff>
    </xdr:to>
    <xdr:sp>
      <xdr:nvSpPr>
        <xdr:cNvPr id="221" name="Line 12"/>
        <xdr:cNvSpPr/>
      </xdr:nvSpPr>
      <xdr:spPr>
        <a:xfrm>
          <a:off x="0" y="1691684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561975</xdr:colOff>
      <xdr:row>715</xdr:row>
      <xdr:rowOff>0</xdr:rowOff>
    </xdr:to>
    <xdr:sp>
      <xdr:nvSpPr>
        <xdr:cNvPr id="222" name="Line 15"/>
        <xdr:cNvSpPr/>
      </xdr:nvSpPr>
      <xdr:spPr>
        <a:xfrm>
          <a:off x="0" y="1691684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1333500</xdr:colOff>
      <xdr:row>715</xdr:row>
      <xdr:rowOff>0</xdr:rowOff>
    </xdr:to>
    <xdr:sp>
      <xdr:nvSpPr>
        <xdr:cNvPr id="223" name="Line 18"/>
        <xdr:cNvSpPr/>
      </xdr:nvSpPr>
      <xdr:spPr>
        <a:xfrm>
          <a:off x="0" y="1691684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561975</xdr:colOff>
      <xdr:row>715</xdr:row>
      <xdr:rowOff>0</xdr:rowOff>
    </xdr:to>
    <xdr:sp>
      <xdr:nvSpPr>
        <xdr:cNvPr id="224" name="Line 21"/>
        <xdr:cNvSpPr/>
      </xdr:nvSpPr>
      <xdr:spPr>
        <a:xfrm>
          <a:off x="0" y="1691684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715</xdr:row>
      <xdr:rowOff>0</xdr:rowOff>
    </xdr:from>
    <xdr:to>
      <xdr:col>2</xdr:col>
      <xdr:colOff>0</xdr:colOff>
      <xdr:row>715</xdr:row>
      <xdr:rowOff>0</xdr:rowOff>
    </xdr:to>
    <xdr:sp>
      <xdr:nvSpPr>
        <xdr:cNvPr id="225" name="Line 24"/>
        <xdr:cNvSpPr/>
      </xdr:nvSpPr>
      <xdr:spPr>
        <a:xfrm>
          <a:off x="133350" y="1691684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561975</xdr:colOff>
      <xdr:row>667</xdr:row>
      <xdr:rowOff>0</xdr:rowOff>
    </xdr:to>
    <xdr:sp>
      <xdr:nvSpPr>
        <xdr:cNvPr id="226" name="Line 3"/>
        <xdr:cNvSpPr/>
      </xdr:nvSpPr>
      <xdr:spPr>
        <a:xfrm>
          <a:off x="0" y="1604816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1333500</xdr:colOff>
      <xdr:row>667</xdr:row>
      <xdr:rowOff>0</xdr:rowOff>
    </xdr:to>
    <xdr:sp>
      <xdr:nvSpPr>
        <xdr:cNvPr id="227" name="Line 6"/>
        <xdr:cNvSpPr/>
      </xdr:nvSpPr>
      <xdr:spPr>
        <a:xfrm>
          <a:off x="0" y="1604816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561975</xdr:colOff>
      <xdr:row>667</xdr:row>
      <xdr:rowOff>0</xdr:rowOff>
    </xdr:to>
    <xdr:sp>
      <xdr:nvSpPr>
        <xdr:cNvPr id="228" name="Line 9"/>
        <xdr:cNvSpPr/>
      </xdr:nvSpPr>
      <xdr:spPr>
        <a:xfrm>
          <a:off x="0" y="1604816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1333500</xdr:colOff>
      <xdr:row>667</xdr:row>
      <xdr:rowOff>0</xdr:rowOff>
    </xdr:to>
    <xdr:sp>
      <xdr:nvSpPr>
        <xdr:cNvPr id="229" name="Line 12"/>
        <xdr:cNvSpPr/>
      </xdr:nvSpPr>
      <xdr:spPr>
        <a:xfrm>
          <a:off x="0" y="1604816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561975</xdr:colOff>
      <xdr:row>667</xdr:row>
      <xdr:rowOff>0</xdr:rowOff>
    </xdr:to>
    <xdr:sp>
      <xdr:nvSpPr>
        <xdr:cNvPr id="230" name="Line 15"/>
        <xdr:cNvSpPr/>
      </xdr:nvSpPr>
      <xdr:spPr>
        <a:xfrm>
          <a:off x="0" y="1604816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1333500</xdr:colOff>
      <xdr:row>667</xdr:row>
      <xdr:rowOff>0</xdr:rowOff>
    </xdr:to>
    <xdr:sp>
      <xdr:nvSpPr>
        <xdr:cNvPr id="231" name="Line 18"/>
        <xdr:cNvSpPr/>
      </xdr:nvSpPr>
      <xdr:spPr>
        <a:xfrm>
          <a:off x="0" y="1604816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561975</xdr:colOff>
      <xdr:row>667</xdr:row>
      <xdr:rowOff>0</xdr:rowOff>
    </xdr:to>
    <xdr:sp>
      <xdr:nvSpPr>
        <xdr:cNvPr id="232" name="Line 21"/>
        <xdr:cNvSpPr/>
      </xdr:nvSpPr>
      <xdr:spPr>
        <a:xfrm>
          <a:off x="0" y="1604816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667</xdr:row>
      <xdr:rowOff>0</xdr:rowOff>
    </xdr:from>
    <xdr:to>
      <xdr:col>2</xdr:col>
      <xdr:colOff>0</xdr:colOff>
      <xdr:row>667</xdr:row>
      <xdr:rowOff>0</xdr:rowOff>
    </xdr:to>
    <xdr:sp>
      <xdr:nvSpPr>
        <xdr:cNvPr id="233" name="Line 24"/>
        <xdr:cNvSpPr/>
      </xdr:nvSpPr>
      <xdr:spPr>
        <a:xfrm>
          <a:off x="133350" y="1604816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561975</xdr:colOff>
      <xdr:row>687</xdr:row>
      <xdr:rowOff>0</xdr:rowOff>
    </xdr:to>
    <xdr:sp>
      <xdr:nvSpPr>
        <xdr:cNvPr id="234" name="Line 3"/>
        <xdr:cNvSpPr/>
      </xdr:nvSpPr>
      <xdr:spPr>
        <a:xfrm>
          <a:off x="0" y="1641011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1333500</xdr:colOff>
      <xdr:row>687</xdr:row>
      <xdr:rowOff>0</xdr:rowOff>
    </xdr:to>
    <xdr:sp>
      <xdr:nvSpPr>
        <xdr:cNvPr id="235" name="Line 6"/>
        <xdr:cNvSpPr/>
      </xdr:nvSpPr>
      <xdr:spPr>
        <a:xfrm>
          <a:off x="0" y="1641011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561975</xdr:colOff>
      <xdr:row>687</xdr:row>
      <xdr:rowOff>0</xdr:rowOff>
    </xdr:to>
    <xdr:sp>
      <xdr:nvSpPr>
        <xdr:cNvPr id="236" name="Line 9"/>
        <xdr:cNvSpPr/>
      </xdr:nvSpPr>
      <xdr:spPr>
        <a:xfrm>
          <a:off x="0" y="1641011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1333500</xdr:colOff>
      <xdr:row>687</xdr:row>
      <xdr:rowOff>0</xdr:rowOff>
    </xdr:to>
    <xdr:sp>
      <xdr:nvSpPr>
        <xdr:cNvPr id="237" name="Line 12"/>
        <xdr:cNvSpPr/>
      </xdr:nvSpPr>
      <xdr:spPr>
        <a:xfrm>
          <a:off x="0" y="1641011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561975</xdr:colOff>
      <xdr:row>687</xdr:row>
      <xdr:rowOff>0</xdr:rowOff>
    </xdr:to>
    <xdr:sp>
      <xdr:nvSpPr>
        <xdr:cNvPr id="238" name="Line 15"/>
        <xdr:cNvSpPr/>
      </xdr:nvSpPr>
      <xdr:spPr>
        <a:xfrm>
          <a:off x="0" y="1641011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1333500</xdr:colOff>
      <xdr:row>687</xdr:row>
      <xdr:rowOff>0</xdr:rowOff>
    </xdr:to>
    <xdr:sp>
      <xdr:nvSpPr>
        <xdr:cNvPr id="239" name="Line 18"/>
        <xdr:cNvSpPr/>
      </xdr:nvSpPr>
      <xdr:spPr>
        <a:xfrm>
          <a:off x="0" y="1641011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561975</xdr:colOff>
      <xdr:row>687</xdr:row>
      <xdr:rowOff>0</xdr:rowOff>
    </xdr:to>
    <xdr:sp>
      <xdr:nvSpPr>
        <xdr:cNvPr id="240" name="Line 21"/>
        <xdr:cNvSpPr/>
      </xdr:nvSpPr>
      <xdr:spPr>
        <a:xfrm>
          <a:off x="0" y="1641011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687</xdr:row>
      <xdr:rowOff>0</xdr:rowOff>
    </xdr:from>
    <xdr:to>
      <xdr:col>2</xdr:col>
      <xdr:colOff>0</xdr:colOff>
      <xdr:row>687</xdr:row>
      <xdr:rowOff>0</xdr:rowOff>
    </xdr:to>
    <xdr:sp>
      <xdr:nvSpPr>
        <xdr:cNvPr id="241" name="Line 24"/>
        <xdr:cNvSpPr/>
      </xdr:nvSpPr>
      <xdr:spPr>
        <a:xfrm>
          <a:off x="133350" y="1641011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561975</xdr:colOff>
      <xdr:row>688</xdr:row>
      <xdr:rowOff>0</xdr:rowOff>
    </xdr:to>
    <xdr:sp>
      <xdr:nvSpPr>
        <xdr:cNvPr id="242" name="Line 3"/>
        <xdr:cNvSpPr/>
      </xdr:nvSpPr>
      <xdr:spPr>
        <a:xfrm>
          <a:off x="0" y="1642821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1333500</xdr:colOff>
      <xdr:row>688</xdr:row>
      <xdr:rowOff>0</xdr:rowOff>
    </xdr:to>
    <xdr:sp>
      <xdr:nvSpPr>
        <xdr:cNvPr id="243" name="Line 6"/>
        <xdr:cNvSpPr/>
      </xdr:nvSpPr>
      <xdr:spPr>
        <a:xfrm>
          <a:off x="0" y="1642821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561975</xdr:colOff>
      <xdr:row>688</xdr:row>
      <xdr:rowOff>0</xdr:rowOff>
    </xdr:to>
    <xdr:sp>
      <xdr:nvSpPr>
        <xdr:cNvPr id="244" name="Line 9"/>
        <xdr:cNvSpPr/>
      </xdr:nvSpPr>
      <xdr:spPr>
        <a:xfrm>
          <a:off x="0" y="1642821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1333500</xdr:colOff>
      <xdr:row>688</xdr:row>
      <xdr:rowOff>0</xdr:rowOff>
    </xdr:to>
    <xdr:sp>
      <xdr:nvSpPr>
        <xdr:cNvPr id="245" name="Line 12"/>
        <xdr:cNvSpPr/>
      </xdr:nvSpPr>
      <xdr:spPr>
        <a:xfrm>
          <a:off x="0" y="1642821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561975</xdr:colOff>
      <xdr:row>688</xdr:row>
      <xdr:rowOff>0</xdr:rowOff>
    </xdr:to>
    <xdr:sp>
      <xdr:nvSpPr>
        <xdr:cNvPr id="246" name="Line 15"/>
        <xdr:cNvSpPr/>
      </xdr:nvSpPr>
      <xdr:spPr>
        <a:xfrm>
          <a:off x="0" y="1642821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1333500</xdr:colOff>
      <xdr:row>688</xdr:row>
      <xdr:rowOff>0</xdr:rowOff>
    </xdr:to>
    <xdr:sp>
      <xdr:nvSpPr>
        <xdr:cNvPr id="247" name="Line 18"/>
        <xdr:cNvSpPr/>
      </xdr:nvSpPr>
      <xdr:spPr>
        <a:xfrm>
          <a:off x="0" y="1642821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561975</xdr:colOff>
      <xdr:row>688</xdr:row>
      <xdr:rowOff>0</xdr:rowOff>
    </xdr:to>
    <xdr:sp>
      <xdr:nvSpPr>
        <xdr:cNvPr id="248" name="Line 21"/>
        <xdr:cNvSpPr/>
      </xdr:nvSpPr>
      <xdr:spPr>
        <a:xfrm>
          <a:off x="0" y="1642821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688</xdr:row>
      <xdr:rowOff>0</xdr:rowOff>
    </xdr:from>
    <xdr:to>
      <xdr:col>2</xdr:col>
      <xdr:colOff>0</xdr:colOff>
      <xdr:row>688</xdr:row>
      <xdr:rowOff>0</xdr:rowOff>
    </xdr:to>
    <xdr:sp>
      <xdr:nvSpPr>
        <xdr:cNvPr id="249" name="Line 24"/>
        <xdr:cNvSpPr/>
      </xdr:nvSpPr>
      <xdr:spPr>
        <a:xfrm>
          <a:off x="133350" y="16428212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561975</xdr:colOff>
      <xdr:row>710</xdr:row>
      <xdr:rowOff>0</xdr:rowOff>
    </xdr:to>
    <xdr:sp>
      <xdr:nvSpPr>
        <xdr:cNvPr id="250" name="Line 3"/>
        <xdr:cNvSpPr/>
      </xdr:nvSpPr>
      <xdr:spPr>
        <a:xfrm>
          <a:off x="0" y="16826357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1333500</xdr:colOff>
      <xdr:row>710</xdr:row>
      <xdr:rowOff>0</xdr:rowOff>
    </xdr:to>
    <xdr:sp>
      <xdr:nvSpPr>
        <xdr:cNvPr id="251" name="Line 6"/>
        <xdr:cNvSpPr/>
      </xdr:nvSpPr>
      <xdr:spPr>
        <a:xfrm>
          <a:off x="0" y="16826357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561975</xdr:colOff>
      <xdr:row>710</xdr:row>
      <xdr:rowOff>0</xdr:rowOff>
    </xdr:to>
    <xdr:sp>
      <xdr:nvSpPr>
        <xdr:cNvPr id="252" name="Line 9"/>
        <xdr:cNvSpPr/>
      </xdr:nvSpPr>
      <xdr:spPr>
        <a:xfrm>
          <a:off x="0" y="16826357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1333500</xdr:colOff>
      <xdr:row>710</xdr:row>
      <xdr:rowOff>0</xdr:rowOff>
    </xdr:to>
    <xdr:sp>
      <xdr:nvSpPr>
        <xdr:cNvPr id="253" name="Line 12"/>
        <xdr:cNvSpPr/>
      </xdr:nvSpPr>
      <xdr:spPr>
        <a:xfrm>
          <a:off x="0" y="16826357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561975</xdr:colOff>
      <xdr:row>710</xdr:row>
      <xdr:rowOff>0</xdr:rowOff>
    </xdr:to>
    <xdr:sp>
      <xdr:nvSpPr>
        <xdr:cNvPr id="254" name="Line 15"/>
        <xdr:cNvSpPr/>
      </xdr:nvSpPr>
      <xdr:spPr>
        <a:xfrm>
          <a:off x="0" y="16826357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1333500</xdr:colOff>
      <xdr:row>710</xdr:row>
      <xdr:rowOff>0</xdr:rowOff>
    </xdr:to>
    <xdr:sp>
      <xdr:nvSpPr>
        <xdr:cNvPr id="255" name="Line 18"/>
        <xdr:cNvSpPr/>
      </xdr:nvSpPr>
      <xdr:spPr>
        <a:xfrm>
          <a:off x="0" y="16826357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561975</xdr:colOff>
      <xdr:row>710</xdr:row>
      <xdr:rowOff>0</xdr:rowOff>
    </xdr:to>
    <xdr:sp>
      <xdr:nvSpPr>
        <xdr:cNvPr id="256" name="Line 21"/>
        <xdr:cNvSpPr/>
      </xdr:nvSpPr>
      <xdr:spPr>
        <a:xfrm>
          <a:off x="0" y="16826357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710</xdr:row>
      <xdr:rowOff>0</xdr:rowOff>
    </xdr:from>
    <xdr:to>
      <xdr:col>2</xdr:col>
      <xdr:colOff>0</xdr:colOff>
      <xdr:row>710</xdr:row>
      <xdr:rowOff>0</xdr:rowOff>
    </xdr:to>
    <xdr:sp>
      <xdr:nvSpPr>
        <xdr:cNvPr id="257" name="Line 24"/>
        <xdr:cNvSpPr/>
      </xdr:nvSpPr>
      <xdr:spPr>
        <a:xfrm>
          <a:off x="133350" y="16826357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xdr:row>
      <xdr:rowOff>9525</xdr:rowOff>
    </xdr:from>
    <xdr:to>
      <xdr:col>0</xdr:col>
      <xdr:colOff>28575</xdr:colOff>
      <xdr:row>2</xdr:row>
      <xdr:rowOff>9525</xdr:rowOff>
    </xdr:to>
    <xdr:sp>
      <xdr:nvSpPr>
        <xdr:cNvPr id="258" name="Line 147"/>
        <xdr:cNvSpPr/>
      </xdr:nvSpPr>
      <xdr:spPr>
        <a:xfrm>
          <a:off x="0" y="6381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59" name="Line 3"/>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260" name="Line 6"/>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61" name="Line 9"/>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262" name="Line 12"/>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63" name="Line 15"/>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264" name="Line 18"/>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65" name="Line 21"/>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691</xdr:row>
      <xdr:rowOff>0</xdr:rowOff>
    </xdr:from>
    <xdr:to>
      <xdr:col>2</xdr:col>
      <xdr:colOff>0</xdr:colOff>
      <xdr:row>691</xdr:row>
      <xdr:rowOff>0</xdr:rowOff>
    </xdr:to>
    <xdr:sp>
      <xdr:nvSpPr>
        <xdr:cNvPr id="266" name="Line 24"/>
        <xdr:cNvSpPr/>
      </xdr:nvSpPr>
      <xdr:spPr>
        <a:xfrm>
          <a:off x="133350" y="1648250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561975</xdr:colOff>
      <xdr:row>671</xdr:row>
      <xdr:rowOff>0</xdr:rowOff>
    </xdr:to>
    <xdr:sp>
      <xdr:nvSpPr>
        <xdr:cNvPr id="267" name="Line 3"/>
        <xdr:cNvSpPr/>
      </xdr:nvSpPr>
      <xdr:spPr>
        <a:xfrm>
          <a:off x="0" y="1612055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1333500</xdr:colOff>
      <xdr:row>671</xdr:row>
      <xdr:rowOff>0</xdr:rowOff>
    </xdr:to>
    <xdr:sp>
      <xdr:nvSpPr>
        <xdr:cNvPr id="268" name="Line 6"/>
        <xdr:cNvSpPr/>
      </xdr:nvSpPr>
      <xdr:spPr>
        <a:xfrm>
          <a:off x="0" y="1612055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561975</xdr:colOff>
      <xdr:row>671</xdr:row>
      <xdr:rowOff>0</xdr:rowOff>
    </xdr:to>
    <xdr:sp>
      <xdr:nvSpPr>
        <xdr:cNvPr id="269" name="Line 9"/>
        <xdr:cNvSpPr/>
      </xdr:nvSpPr>
      <xdr:spPr>
        <a:xfrm>
          <a:off x="0" y="1612055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1333500</xdr:colOff>
      <xdr:row>671</xdr:row>
      <xdr:rowOff>0</xdr:rowOff>
    </xdr:to>
    <xdr:sp>
      <xdr:nvSpPr>
        <xdr:cNvPr id="270" name="Line 12"/>
        <xdr:cNvSpPr/>
      </xdr:nvSpPr>
      <xdr:spPr>
        <a:xfrm>
          <a:off x="0" y="1612055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561975</xdr:colOff>
      <xdr:row>671</xdr:row>
      <xdr:rowOff>0</xdr:rowOff>
    </xdr:to>
    <xdr:sp>
      <xdr:nvSpPr>
        <xdr:cNvPr id="271" name="Line 15"/>
        <xdr:cNvSpPr/>
      </xdr:nvSpPr>
      <xdr:spPr>
        <a:xfrm>
          <a:off x="0" y="1612055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1333500</xdr:colOff>
      <xdr:row>671</xdr:row>
      <xdr:rowOff>0</xdr:rowOff>
    </xdr:to>
    <xdr:sp>
      <xdr:nvSpPr>
        <xdr:cNvPr id="272" name="Line 18"/>
        <xdr:cNvSpPr/>
      </xdr:nvSpPr>
      <xdr:spPr>
        <a:xfrm>
          <a:off x="0" y="1612055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671</xdr:row>
      <xdr:rowOff>0</xdr:rowOff>
    </xdr:from>
    <xdr:to>
      <xdr:col>1</xdr:col>
      <xdr:colOff>561975</xdr:colOff>
      <xdr:row>671</xdr:row>
      <xdr:rowOff>0</xdr:rowOff>
    </xdr:to>
    <xdr:sp>
      <xdr:nvSpPr>
        <xdr:cNvPr id="273" name="Line 21"/>
        <xdr:cNvSpPr/>
      </xdr:nvSpPr>
      <xdr:spPr>
        <a:xfrm>
          <a:off x="0" y="1612055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671</xdr:row>
      <xdr:rowOff>0</xdr:rowOff>
    </xdr:from>
    <xdr:to>
      <xdr:col>2</xdr:col>
      <xdr:colOff>0</xdr:colOff>
      <xdr:row>671</xdr:row>
      <xdr:rowOff>0</xdr:rowOff>
    </xdr:to>
    <xdr:sp>
      <xdr:nvSpPr>
        <xdr:cNvPr id="274" name="Line 24"/>
        <xdr:cNvSpPr/>
      </xdr:nvSpPr>
      <xdr:spPr>
        <a:xfrm>
          <a:off x="133350" y="1612055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75" name="Line 3"/>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276" name="Line 6"/>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77" name="Line 9"/>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278" name="Line 12"/>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79" name="Line 15"/>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1333500</xdr:colOff>
      <xdr:row>691</xdr:row>
      <xdr:rowOff>0</xdr:rowOff>
    </xdr:to>
    <xdr:sp>
      <xdr:nvSpPr>
        <xdr:cNvPr id="280" name="Line 18"/>
        <xdr:cNvSpPr/>
      </xdr:nvSpPr>
      <xdr:spPr>
        <a:xfrm>
          <a:off x="0" y="1648250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691</xdr:row>
      <xdr:rowOff>0</xdr:rowOff>
    </xdr:from>
    <xdr:to>
      <xdr:col>1</xdr:col>
      <xdr:colOff>561975</xdr:colOff>
      <xdr:row>691</xdr:row>
      <xdr:rowOff>0</xdr:rowOff>
    </xdr:to>
    <xdr:sp>
      <xdr:nvSpPr>
        <xdr:cNvPr id="281" name="Line 21"/>
        <xdr:cNvSpPr/>
      </xdr:nvSpPr>
      <xdr:spPr>
        <a:xfrm>
          <a:off x="0" y="1648250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691</xdr:row>
      <xdr:rowOff>0</xdr:rowOff>
    </xdr:from>
    <xdr:to>
      <xdr:col>2</xdr:col>
      <xdr:colOff>0</xdr:colOff>
      <xdr:row>691</xdr:row>
      <xdr:rowOff>0</xdr:rowOff>
    </xdr:to>
    <xdr:sp>
      <xdr:nvSpPr>
        <xdr:cNvPr id="282" name="Line 24"/>
        <xdr:cNvSpPr/>
      </xdr:nvSpPr>
      <xdr:spPr>
        <a:xfrm>
          <a:off x="133350" y="1648250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561975</xdr:colOff>
      <xdr:row>715</xdr:row>
      <xdr:rowOff>0</xdr:rowOff>
    </xdr:to>
    <xdr:sp>
      <xdr:nvSpPr>
        <xdr:cNvPr id="283" name="Line 3"/>
        <xdr:cNvSpPr/>
      </xdr:nvSpPr>
      <xdr:spPr>
        <a:xfrm>
          <a:off x="0" y="1691684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1333500</xdr:colOff>
      <xdr:row>715</xdr:row>
      <xdr:rowOff>0</xdr:rowOff>
    </xdr:to>
    <xdr:sp>
      <xdr:nvSpPr>
        <xdr:cNvPr id="284" name="Line 6"/>
        <xdr:cNvSpPr/>
      </xdr:nvSpPr>
      <xdr:spPr>
        <a:xfrm>
          <a:off x="0" y="1691684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561975</xdr:colOff>
      <xdr:row>715</xdr:row>
      <xdr:rowOff>0</xdr:rowOff>
    </xdr:to>
    <xdr:sp>
      <xdr:nvSpPr>
        <xdr:cNvPr id="285" name="Line 9"/>
        <xdr:cNvSpPr/>
      </xdr:nvSpPr>
      <xdr:spPr>
        <a:xfrm>
          <a:off x="0" y="1691684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1333500</xdr:colOff>
      <xdr:row>715</xdr:row>
      <xdr:rowOff>0</xdr:rowOff>
    </xdr:to>
    <xdr:sp>
      <xdr:nvSpPr>
        <xdr:cNvPr id="286" name="Line 12"/>
        <xdr:cNvSpPr/>
      </xdr:nvSpPr>
      <xdr:spPr>
        <a:xfrm>
          <a:off x="0" y="1691684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561975</xdr:colOff>
      <xdr:row>715</xdr:row>
      <xdr:rowOff>0</xdr:rowOff>
    </xdr:to>
    <xdr:sp>
      <xdr:nvSpPr>
        <xdr:cNvPr id="287" name="Line 15"/>
        <xdr:cNvSpPr/>
      </xdr:nvSpPr>
      <xdr:spPr>
        <a:xfrm>
          <a:off x="0" y="1691684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1333500</xdr:colOff>
      <xdr:row>715</xdr:row>
      <xdr:rowOff>0</xdr:rowOff>
    </xdr:to>
    <xdr:sp>
      <xdr:nvSpPr>
        <xdr:cNvPr id="288" name="Line 18"/>
        <xdr:cNvSpPr/>
      </xdr:nvSpPr>
      <xdr:spPr>
        <a:xfrm>
          <a:off x="0" y="1691684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715</xdr:row>
      <xdr:rowOff>0</xdr:rowOff>
    </xdr:from>
    <xdr:to>
      <xdr:col>1</xdr:col>
      <xdr:colOff>561975</xdr:colOff>
      <xdr:row>715</xdr:row>
      <xdr:rowOff>0</xdr:rowOff>
    </xdr:to>
    <xdr:sp>
      <xdr:nvSpPr>
        <xdr:cNvPr id="289" name="Line 21"/>
        <xdr:cNvSpPr/>
      </xdr:nvSpPr>
      <xdr:spPr>
        <a:xfrm>
          <a:off x="0" y="1691684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715</xdr:row>
      <xdr:rowOff>0</xdr:rowOff>
    </xdr:from>
    <xdr:to>
      <xdr:col>2</xdr:col>
      <xdr:colOff>0</xdr:colOff>
      <xdr:row>715</xdr:row>
      <xdr:rowOff>0</xdr:rowOff>
    </xdr:to>
    <xdr:sp>
      <xdr:nvSpPr>
        <xdr:cNvPr id="290" name="Line 24"/>
        <xdr:cNvSpPr/>
      </xdr:nvSpPr>
      <xdr:spPr>
        <a:xfrm>
          <a:off x="133350" y="1691684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561975</xdr:colOff>
      <xdr:row>667</xdr:row>
      <xdr:rowOff>0</xdr:rowOff>
    </xdr:to>
    <xdr:sp>
      <xdr:nvSpPr>
        <xdr:cNvPr id="291" name="Line 3"/>
        <xdr:cNvSpPr/>
      </xdr:nvSpPr>
      <xdr:spPr>
        <a:xfrm>
          <a:off x="0" y="1604816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1333500</xdr:colOff>
      <xdr:row>667</xdr:row>
      <xdr:rowOff>0</xdr:rowOff>
    </xdr:to>
    <xdr:sp>
      <xdr:nvSpPr>
        <xdr:cNvPr id="292" name="Line 6"/>
        <xdr:cNvSpPr/>
      </xdr:nvSpPr>
      <xdr:spPr>
        <a:xfrm>
          <a:off x="0" y="1604816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561975</xdr:colOff>
      <xdr:row>667</xdr:row>
      <xdr:rowOff>0</xdr:rowOff>
    </xdr:to>
    <xdr:sp>
      <xdr:nvSpPr>
        <xdr:cNvPr id="293" name="Line 9"/>
        <xdr:cNvSpPr/>
      </xdr:nvSpPr>
      <xdr:spPr>
        <a:xfrm>
          <a:off x="0" y="1604816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1333500</xdr:colOff>
      <xdr:row>667</xdr:row>
      <xdr:rowOff>0</xdr:rowOff>
    </xdr:to>
    <xdr:sp>
      <xdr:nvSpPr>
        <xdr:cNvPr id="294" name="Line 12"/>
        <xdr:cNvSpPr/>
      </xdr:nvSpPr>
      <xdr:spPr>
        <a:xfrm>
          <a:off x="0" y="1604816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561975</xdr:colOff>
      <xdr:row>667</xdr:row>
      <xdr:rowOff>0</xdr:rowOff>
    </xdr:to>
    <xdr:sp>
      <xdr:nvSpPr>
        <xdr:cNvPr id="295" name="Line 15"/>
        <xdr:cNvSpPr/>
      </xdr:nvSpPr>
      <xdr:spPr>
        <a:xfrm>
          <a:off x="0" y="1604816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1333500</xdr:colOff>
      <xdr:row>667</xdr:row>
      <xdr:rowOff>0</xdr:rowOff>
    </xdr:to>
    <xdr:sp>
      <xdr:nvSpPr>
        <xdr:cNvPr id="296" name="Line 18"/>
        <xdr:cNvSpPr/>
      </xdr:nvSpPr>
      <xdr:spPr>
        <a:xfrm>
          <a:off x="0" y="1604816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667</xdr:row>
      <xdr:rowOff>0</xdr:rowOff>
    </xdr:from>
    <xdr:to>
      <xdr:col>1</xdr:col>
      <xdr:colOff>561975</xdr:colOff>
      <xdr:row>667</xdr:row>
      <xdr:rowOff>0</xdr:rowOff>
    </xdr:to>
    <xdr:sp>
      <xdr:nvSpPr>
        <xdr:cNvPr id="297" name="Line 21"/>
        <xdr:cNvSpPr/>
      </xdr:nvSpPr>
      <xdr:spPr>
        <a:xfrm>
          <a:off x="0" y="1604816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667</xdr:row>
      <xdr:rowOff>0</xdr:rowOff>
    </xdr:from>
    <xdr:to>
      <xdr:col>2</xdr:col>
      <xdr:colOff>0</xdr:colOff>
      <xdr:row>667</xdr:row>
      <xdr:rowOff>0</xdr:rowOff>
    </xdr:to>
    <xdr:sp>
      <xdr:nvSpPr>
        <xdr:cNvPr id="298" name="Line 24"/>
        <xdr:cNvSpPr/>
      </xdr:nvSpPr>
      <xdr:spPr>
        <a:xfrm>
          <a:off x="133350" y="1604816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561975</xdr:colOff>
      <xdr:row>687</xdr:row>
      <xdr:rowOff>0</xdr:rowOff>
    </xdr:to>
    <xdr:sp>
      <xdr:nvSpPr>
        <xdr:cNvPr id="299" name="Line 3"/>
        <xdr:cNvSpPr/>
      </xdr:nvSpPr>
      <xdr:spPr>
        <a:xfrm>
          <a:off x="0" y="1641011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1333500</xdr:colOff>
      <xdr:row>687</xdr:row>
      <xdr:rowOff>0</xdr:rowOff>
    </xdr:to>
    <xdr:sp>
      <xdr:nvSpPr>
        <xdr:cNvPr id="300" name="Line 6"/>
        <xdr:cNvSpPr/>
      </xdr:nvSpPr>
      <xdr:spPr>
        <a:xfrm>
          <a:off x="0" y="1641011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561975</xdr:colOff>
      <xdr:row>687</xdr:row>
      <xdr:rowOff>0</xdr:rowOff>
    </xdr:to>
    <xdr:sp>
      <xdr:nvSpPr>
        <xdr:cNvPr id="301" name="Line 9"/>
        <xdr:cNvSpPr/>
      </xdr:nvSpPr>
      <xdr:spPr>
        <a:xfrm>
          <a:off x="0" y="1641011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1333500</xdr:colOff>
      <xdr:row>687</xdr:row>
      <xdr:rowOff>0</xdr:rowOff>
    </xdr:to>
    <xdr:sp>
      <xdr:nvSpPr>
        <xdr:cNvPr id="302" name="Line 12"/>
        <xdr:cNvSpPr/>
      </xdr:nvSpPr>
      <xdr:spPr>
        <a:xfrm>
          <a:off x="0" y="1641011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561975</xdr:colOff>
      <xdr:row>687</xdr:row>
      <xdr:rowOff>0</xdr:rowOff>
    </xdr:to>
    <xdr:sp>
      <xdr:nvSpPr>
        <xdr:cNvPr id="303" name="Line 15"/>
        <xdr:cNvSpPr/>
      </xdr:nvSpPr>
      <xdr:spPr>
        <a:xfrm>
          <a:off x="0" y="1641011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1333500</xdr:colOff>
      <xdr:row>687</xdr:row>
      <xdr:rowOff>0</xdr:rowOff>
    </xdr:to>
    <xdr:sp>
      <xdr:nvSpPr>
        <xdr:cNvPr id="304" name="Line 18"/>
        <xdr:cNvSpPr/>
      </xdr:nvSpPr>
      <xdr:spPr>
        <a:xfrm>
          <a:off x="0" y="164101145"/>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687</xdr:row>
      <xdr:rowOff>0</xdr:rowOff>
    </xdr:from>
    <xdr:to>
      <xdr:col>1</xdr:col>
      <xdr:colOff>561975</xdr:colOff>
      <xdr:row>687</xdr:row>
      <xdr:rowOff>0</xdr:rowOff>
    </xdr:to>
    <xdr:sp>
      <xdr:nvSpPr>
        <xdr:cNvPr id="305" name="Line 21"/>
        <xdr:cNvSpPr/>
      </xdr:nvSpPr>
      <xdr:spPr>
        <a:xfrm>
          <a:off x="0" y="164101145"/>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687</xdr:row>
      <xdr:rowOff>0</xdr:rowOff>
    </xdr:from>
    <xdr:to>
      <xdr:col>2</xdr:col>
      <xdr:colOff>0</xdr:colOff>
      <xdr:row>687</xdr:row>
      <xdr:rowOff>0</xdr:rowOff>
    </xdr:to>
    <xdr:sp>
      <xdr:nvSpPr>
        <xdr:cNvPr id="306" name="Line 24"/>
        <xdr:cNvSpPr/>
      </xdr:nvSpPr>
      <xdr:spPr>
        <a:xfrm>
          <a:off x="133350" y="164101145"/>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561975</xdr:colOff>
      <xdr:row>688</xdr:row>
      <xdr:rowOff>0</xdr:rowOff>
    </xdr:to>
    <xdr:sp>
      <xdr:nvSpPr>
        <xdr:cNvPr id="307" name="Line 3"/>
        <xdr:cNvSpPr/>
      </xdr:nvSpPr>
      <xdr:spPr>
        <a:xfrm>
          <a:off x="0" y="1642821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1333500</xdr:colOff>
      <xdr:row>688</xdr:row>
      <xdr:rowOff>0</xdr:rowOff>
    </xdr:to>
    <xdr:sp>
      <xdr:nvSpPr>
        <xdr:cNvPr id="308" name="Line 6"/>
        <xdr:cNvSpPr/>
      </xdr:nvSpPr>
      <xdr:spPr>
        <a:xfrm>
          <a:off x="0" y="1642821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561975</xdr:colOff>
      <xdr:row>688</xdr:row>
      <xdr:rowOff>0</xdr:rowOff>
    </xdr:to>
    <xdr:sp>
      <xdr:nvSpPr>
        <xdr:cNvPr id="309" name="Line 9"/>
        <xdr:cNvSpPr/>
      </xdr:nvSpPr>
      <xdr:spPr>
        <a:xfrm>
          <a:off x="0" y="1642821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1333500</xdr:colOff>
      <xdr:row>688</xdr:row>
      <xdr:rowOff>0</xdr:rowOff>
    </xdr:to>
    <xdr:sp>
      <xdr:nvSpPr>
        <xdr:cNvPr id="310" name="Line 12"/>
        <xdr:cNvSpPr/>
      </xdr:nvSpPr>
      <xdr:spPr>
        <a:xfrm>
          <a:off x="0" y="1642821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561975</xdr:colOff>
      <xdr:row>688</xdr:row>
      <xdr:rowOff>0</xdr:rowOff>
    </xdr:to>
    <xdr:sp>
      <xdr:nvSpPr>
        <xdr:cNvPr id="311" name="Line 15"/>
        <xdr:cNvSpPr/>
      </xdr:nvSpPr>
      <xdr:spPr>
        <a:xfrm>
          <a:off x="0" y="1642821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1333500</xdr:colOff>
      <xdr:row>688</xdr:row>
      <xdr:rowOff>0</xdr:rowOff>
    </xdr:to>
    <xdr:sp>
      <xdr:nvSpPr>
        <xdr:cNvPr id="312" name="Line 18"/>
        <xdr:cNvSpPr/>
      </xdr:nvSpPr>
      <xdr:spPr>
        <a:xfrm>
          <a:off x="0" y="16428212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688</xdr:row>
      <xdr:rowOff>0</xdr:rowOff>
    </xdr:from>
    <xdr:to>
      <xdr:col>1</xdr:col>
      <xdr:colOff>561975</xdr:colOff>
      <xdr:row>688</xdr:row>
      <xdr:rowOff>0</xdr:rowOff>
    </xdr:to>
    <xdr:sp>
      <xdr:nvSpPr>
        <xdr:cNvPr id="313" name="Line 21"/>
        <xdr:cNvSpPr/>
      </xdr:nvSpPr>
      <xdr:spPr>
        <a:xfrm>
          <a:off x="0" y="16428212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688</xdr:row>
      <xdr:rowOff>0</xdr:rowOff>
    </xdr:from>
    <xdr:to>
      <xdr:col>2</xdr:col>
      <xdr:colOff>0</xdr:colOff>
      <xdr:row>688</xdr:row>
      <xdr:rowOff>0</xdr:rowOff>
    </xdr:to>
    <xdr:sp>
      <xdr:nvSpPr>
        <xdr:cNvPr id="314" name="Line 24"/>
        <xdr:cNvSpPr/>
      </xdr:nvSpPr>
      <xdr:spPr>
        <a:xfrm>
          <a:off x="133350" y="16428212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561975</xdr:colOff>
      <xdr:row>710</xdr:row>
      <xdr:rowOff>0</xdr:rowOff>
    </xdr:to>
    <xdr:sp>
      <xdr:nvSpPr>
        <xdr:cNvPr id="315" name="Line 3"/>
        <xdr:cNvSpPr/>
      </xdr:nvSpPr>
      <xdr:spPr>
        <a:xfrm>
          <a:off x="0" y="16826357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1333500</xdr:colOff>
      <xdr:row>710</xdr:row>
      <xdr:rowOff>0</xdr:rowOff>
    </xdr:to>
    <xdr:sp>
      <xdr:nvSpPr>
        <xdr:cNvPr id="316" name="Line 6"/>
        <xdr:cNvSpPr/>
      </xdr:nvSpPr>
      <xdr:spPr>
        <a:xfrm>
          <a:off x="0" y="16826357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561975</xdr:colOff>
      <xdr:row>710</xdr:row>
      <xdr:rowOff>0</xdr:rowOff>
    </xdr:to>
    <xdr:sp>
      <xdr:nvSpPr>
        <xdr:cNvPr id="317" name="Line 9"/>
        <xdr:cNvSpPr/>
      </xdr:nvSpPr>
      <xdr:spPr>
        <a:xfrm>
          <a:off x="0" y="16826357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1333500</xdr:colOff>
      <xdr:row>710</xdr:row>
      <xdr:rowOff>0</xdr:rowOff>
    </xdr:to>
    <xdr:sp>
      <xdr:nvSpPr>
        <xdr:cNvPr id="318" name="Line 12"/>
        <xdr:cNvSpPr/>
      </xdr:nvSpPr>
      <xdr:spPr>
        <a:xfrm>
          <a:off x="0" y="16826357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561975</xdr:colOff>
      <xdr:row>710</xdr:row>
      <xdr:rowOff>0</xdr:rowOff>
    </xdr:to>
    <xdr:sp>
      <xdr:nvSpPr>
        <xdr:cNvPr id="319" name="Line 15"/>
        <xdr:cNvSpPr/>
      </xdr:nvSpPr>
      <xdr:spPr>
        <a:xfrm>
          <a:off x="0" y="16826357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1333500</xdr:colOff>
      <xdr:row>710</xdr:row>
      <xdr:rowOff>0</xdr:rowOff>
    </xdr:to>
    <xdr:sp>
      <xdr:nvSpPr>
        <xdr:cNvPr id="320" name="Line 18"/>
        <xdr:cNvSpPr/>
      </xdr:nvSpPr>
      <xdr:spPr>
        <a:xfrm>
          <a:off x="0" y="168263570"/>
          <a:ext cx="17335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710</xdr:row>
      <xdr:rowOff>0</xdr:rowOff>
    </xdr:from>
    <xdr:to>
      <xdr:col>1</xdr:col>
      <xdr:colOff>561975</xdr:colOff>
      <xdr:row>710</xdr:row>
      <xdr:rowOff>0</xdr:rowOff>
    </xdr:to>
    <xdr:sp>
      <xdr:nvSpPr>
        <xdr:cNvPr id="321" name="Line 21"/>
        <xdr:cNvSpPr/>
      </xdr:nvSpPr>
      <xdr:spPr>
        <a:xfrm>
          <a:off x="0" y="168263570"/>
          <a:ext cx="9620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133350</xdr:colOff>
      <xdr:row>710</xdr:row>
      <xdr:rowOff>0</xdr:rowOff>
    </xdr:from>
    <xdr:to>
      <xdr:col>2</xdr:col>
      <xdr:colOff>0</xdr:colOff>
      <xdr:row>710</xdr:row>
      <xdr:rowOff>0</xdr:rowOff>
    </xdr:to>
    <xdr:sp>
      <xdr:nvSpPr>
        <xdr:cNvPr id="322" name="Line 24"/>
        <xdr:cNvSpPr/>
      </xdr:nvSpPr>
      <xdr:spPr>
        <a:xfrm>
          <a:off x="133350" y="168263570"/>
          <a:ext cx="23907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xdr:row>
      <xdr:rowOff>9525</xdr:rowOff>
    </xdr:from>
    <xdr:to>
      <xdr:col>0</xdr:col>
      <xdr:colOff>9525</xdr:colOff>
      <xdr:row>2</xdr:row>
      <xdr:rowOff>9525</xdr:rowOff>
    </xdr:to>
    <xdr:sp>
      <xdr:nvSpPr>
        <xdr:cNvPr id="323" name="Line 101"/>
        <xdr:cNvSpPr/>
      </xdr:nvSpPr>
      <xdr:spPr>
        <a:xfrm>
          <a:off x="0" y="638175"/>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1</xdr:row>
      <xdr:rowOff>219075</xdr:rowOff>
    </xdr:from>
    <xdr:to>
      <xdr:col>0</xdr:col>
      <xdr:colOff>9525</xdr:colOff>
      <xdr:row>2</xdr:row>
      <xdr:rowOff>29210</xdr:rowOff>
    </xdr:to>
    <xdr:sp>
      <xdr:nvSpPr>
        <xdr:cNvPr id="324" name="Line 172"/>
        <xdr:cNvSpPr/>
      </xdr:nvSpPr>
      <xdr:spPr>
        <a:xfrm flipH="1">
          <a:off x="0" y="619125"/>
          <a:ext cx="9525" cy="38735"/>
        </a:xfrm>
        <a:prstGeom prst="line">
          <a:avLst/>
        </a:prstGeom>
        <a:ln w="9525" cap="flat" cmpd="sng">
          <a:solidFill>
            <a:srgbClr val="000000"/>
          </a:solidFill>
          <a:prstDash val="solid"/>
          <a:round/>
          <a:headEnd type="none" w="med" len="med"/>
          <a:tailEnd type="non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WeChat%20Files\Drydesign\Files\2013\&#22478;&#24314;&#21475;&#35745;&#21010;2013.3.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9044;&#31639;&#31185;&#25991;&#20214;\&#24180;&#21021;&#39044;&#31639;\2020\&#25253;&#20154;&#22823;\&#21439;&#21306;&#39044;&#31639;\2013\&#22478;&#24314;&#21475;&#35745;&#21010;2013.3.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9044;&#31639;&#31185;&#25991;&#20214;\&#24180;&#21021;&#39044;&#31639;\2020\&#21439;&#21306;&#39044;&#31639;&#24773;&#20917;\2013\&#22478;&#24314;&#21475;&#35745;&#21010;2013.3.7.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Users\lenovo\Desktop\2013\&#22478;&#24314;&#21475;&#35745;&#21010;2013.3.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封面"/>
      <sheetName val="说明"/>
      <sheetName val="目录（页码尚需修改）"/>
      <sheetName val="规划类"/>
      <sheetName val="城乡类"/>
      <sheetName val="住保类"/>
      <sheetName val="环保类"/>
      <sheetName val="代建类"/>
      <sheetName val="三旧类"/>
      <sheetName val="人防类"/>
      <sheetName val="国土重大项目"/>
      <sheetName val="供地类"/>
      <sheetName val="征地类"/>
      <sheetName val="市政类汇总 "/>
      <sheetName val="表一完工"/>
      <sheetName val="表二在建 "/>
      <sheetName val="表三2012年批准2013年实施项目 "/>
      <sheetName val="表四2013年计划实施项目 "/>
      <sheetName val="表五2013年实施项目征地、拆迁资金计划安排表 "/>
    </sheetNames>
    <definedNames>
      <definedName name="Module.Prix_SMC" sheetId="1"/>
      <definedName name="Prix_SMC" sheetId="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1"/>
      <sheetName val="封面"/>
      <sheetName val="说明"/>
      <sheetName val="目录（页码尚需修改）"/>
      <sheetName val="规划类"/>
      <sheetName val="城乡类"/>
      <sheetName val="住保类"/>
      <sheetName val="环保类"/>
      <sheetName val="代建类"/>
      <sheetName val="三旧类"/>
      <sheetName val="人防类"/>
      <sheetName val="国土重大项目"/>
      <sheetName val="供地类"/>
      <sheetName val="征地类"/>
      <sheetName val="市政类汇总 "/>
      <sheetName val="表一完工"/>
      <sheetName val="表二在建 "/>
      <sheetName val="表三2012年批准2013年实施项目 "/>
      <sheetName val="表四2013年计划实施项目 "/>
      <sheetName val="表五2013年实施项目征地、拆迁资金计划安排表 "/>
    </sheetNames>
    <definedNames>
      <definedName name="Module.Prix_SMC" sheetId="1"/>
      <definedName name="Prix_SMC" sheetId="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1"/>
      <sheetName val="封面"/>
      <sheetName val="说明"/>
      <sheetName val="目录（页码尚需修改）"/>
      <sheetName val="规划类"/>
      <sheetName val="城乡类"/>
      <sheetName val="住保类"/>
      <sheetName val="环保类"/>
      <sheetName val="代建类"/>
      <sheetName val="三旧类"/>
      <sheetName val="人防类"/>
      <sheetName val="国土重大项目"/>
      <sheetName val="供地类"/>
      <sheetName val="征地类"/>
      <sheetName val="市政类汇总 "/>
      <sheetName val="表一完工"/>
      <sheetName val="表二在建 "/>
      <sheetName val="表三2012年批准2013年实施项目 "/>
      <sheetName val="表四2013年计划实施项目 "/>
      <sheetName val="表五2013年实施项目征地、拆迁资金计划安排表 "/>
    </sheetNames>
    <definedNames>
      <definedName name="Module.Prix_SMC" sheetId="1"/>
      <definedName name="Prix_SMC" sheetId="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1"/>
      <sheetName val="封面"/>
      <sheetName val="说明"/>
      <sheetName val="目录（页码尚需修改）"/>
      <sheetName val="规划类"/>
      <sheetName val="城乡类"/>
      <sheetName val="住保类"/>
      <sheetName val="环保类"/>
      <sheetName val="代建类"/>
      <sheetName val="三旧类"/>
      <sheetName val="人防类"/>
      <sheetName val="国土重大项目"/>
      <sheetName val="供地类"/>
      <sheetName val="征地类"/>
      <sheetName val="市政类汇总 "/>
      <sheetName val="表一完工"/>
      <sheetName val="表二在建 "/>
      <sheetName val="表三2012年批准2013年实施项目 "/>
      <sheetName val="表四2013年计划实施项目 "/>
      <sheetName val="表五2013年实施项目征地、拆迁资金计划安排表 "/>
    </sheetNames>
    <definedNames>
      <definedName name="Module.Prix_SMC" refersTo="=#REF!" sheetId="1"/>
      <definedName name="Prix_SMC" refersTo="=#REF!" sheetId="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M11"/>
  <sheetViews>
    <sheetView showGridLines="0" showZeros="0" tabSelected="1" view="pageBreakPreview" zoomScaleNormal="80" zoomScaleSheetLayoutView="100" topLeftCell="A4" workbookViewId="0">
      <selection activeCell="I17" sqref="I17"/>
    </sheetView>
  </sheetViews>
  <sheetFormatPr defaultColWidth="8.75" defaultRowHeight="14.25"/>
  <cols>
    <col min="1" max="1" width="6" style="412" customWidth="1"/>
    <col min="2" max="2" width="10.375" style="412" customWidth="1"/>
    <col min="3" max="3" width="9" style="412" customWidth="1"/>
    <col min="4" max="4" width="11.375" style="412" customWidth="1"/>
    <col min="5" max="7" width="9" style="412" customWidth="1"/>
    <col min="8" max="8" width="15.375" style="412" customWidth="1"/>
    <col min="9" max="9" width="17.25" style="412" customWidth="1"/>
    <col min="10" max="10" width="30.875" style="412" customWidth="1"/>
    <col min="11" max="11" width="9" style="412" customWidth="1"/>
    <col min="12" max="12" width="4.125" style="412" customWidth="1"/>
    <col min="13" max="32" width="9" style="412" customWidth="1"/>
    <col min="33" max="256" width="8.75" style="412"/>
    <col min="257" max="257" width="6" style="412" customWidth="1"/>
    <col min="258" max="258" width="10.375" style="412" customWidth="1"/>
    <col min="259" max="263" width="9" style="412" customWidth="1"/>
    <col min="264" max="264" width="15.375" style="412" customWidth="1"/>
    <col min="265" max="265" width="17.25" style="412" customWidth="1"/>
    <col min="266" max="266" width="30.875" style="412" customWidth="1"/>
    <col min="267" max="267" width="9" style="412" customWidth="1"/>
    <col min="268" max="268" width="4.125" style="412" customWidth="1"/>
    <col min="269" max="288" width="9" style="412" customWidth="1"/>
    <col min="289" max="512" width="8.75" style="412"/>
    <col min="513" max="513" width="6" style="412" customWidth="1"/>
    <col min="514" max="514" width="10.375" style="412" customWidth="1"/>
    <col min="515" max="519" width="9" style="412" customWidth="1"/>
    <col min="520" max="520" width="15.375" style="412" customWidth="1"/>
    <col min="521" max="521" width="17.25" style="412" customWidth="1"/>
    <col min="522" max="522" width="30.875" style="412" customWidth="1"/>
    <col min="523" max="523" width="9" style="412" customWidth="1"/>
    <col min="524" max="524" width="4.125" style="412" customWidth="1"/>
    <col min="525" max="544" width="9" style="412" customWidth="1"/>
    <col min="545" max="768" width="8.75" style="412"/>
    <col min="769" max="769" width="6" style="412" customWidth="1"/>
    <col min="770" max="770" width="10.375" style="412" customWidth="1"/>
    <col min="771" max="775" width="9" style="412" customWidth="1"/>
    <col min="776" max="776" width="15.375" style="412" customWidth="1"/>
    <col min="777" max="777" width="17.25" style="412" customWidth="1"/>
    <col min="778" max="778" width="30.875" style="412" customWidth="1"/>
    <col min="779" max="779" width="9" style="412" customWidth="1"/>
    <col min="780" max="780" width="4.125" style="412" customWidth="1"/>
    <col min="781" max="800" width="9" style="412" customWidth="1"/>
    <col min="801" max="1024" width="8.75" style="412"/>
    <col min="1025" max="1025" width="6" style="412" customWidth="1"/>
    <col min="1026" max="1026" width="10.375" style="412" customWidth="1"/>
    <col min="1027" max="1031" width="9" style="412" customWidth="1"/>
    <col min="1032" max="1032" width="15.375" style="412" customWidth="1"/>
    <col min="1033" max="1033" width="17.25" style="412" customWidth="1"/>
    <col min="1034" max="1034" width="30.875" style="412" customWidth="1"/>
    <col min="1035" max="1035" width="9" style="412" customWidth="1"/>
    <col min="1036" max="1036" width="4.125" style="412" customWidth="1"/>
    <col min="1037" max="1056" width="9" style="412" customWidth="1"/>
    <col min="1057" max="1280" width="8.75" style="412"/>
    <col min="1281" max="1281" width="6" style="412" customWidth="1"/>
    <col min="1282" max="1282" width="10.375" style="412" customWidth="1"/>
    <col min="1283" max="1287" width="9" style="412" customWidth="1"/>
    <col min="1288" max="1288" width="15.375" style="412" customWidth="1"/>
    <col min="1289" max="1289" width="17.25" style="412" customWidth="1"/>
    <col min="1290" max="1290" width="30.875" style="412" customWidth="1"/>
    <col min="1291" max="1291" width="9" style="412" customWidth="1"/>
    <col min="1292" max="1292" width="4.125" style="412" customWidth="1"/>
    <col min="1293" max="1312" width="9" style="412" customWidth="1"/>
    <col min="1313" max="1536" width="8.75" style="412"/>
    <col min="1537" max="1537" width="6" style="412" customWidth="1"/>
    <col min="1538" max="1538" width="10.375" style="412" customWidth="1"/>
    <col min="1539" max="1543" width="9" style="412" customWidth="1"/>
    <col min="1544" max="1544" width="15.375" style="412" customWidth="1"/>
    <col min="1545" max="1545" width="17.25" style="412" customWidth="1"/>
    <col min="1546" max="1546" width="30.875" style="412" customWidth="1"/>
    <col min="1547" max="1547" width="9" style="412" customWidth="1"/>
    <col min="1548" max="1548" width="4.125" style="412" customWidth="1"/>
    <col min="1549" max="1568" width="9" style="412" customWidth="1"/>
    <col min="1569" max="1792" width="8.75" style="412"/>
    <col min="1793" max="1793" width="6" style="412" customWidth="1"/>
    <col min="1794" max="1794" width="10.375" style="412" customWidth="1"/>
    <col min="1795" max="1799" width="9" style="412" customWidth="1"/>
    <col min="1800" max="1800" width="15.375" style="412" customWidth="1"/>
    <col min="1801" max="1801" width="17.25" style="412" customWidth="1"/>
    <col min="1802" max="1802" width="30.875" style="412" customWidth="1"/>
    <col min="1803" max="1803" width="9" style="412" customWidth="1"/>
    <col min="1804" max="1804" width="4.125" style="412" customWidth="1"/>
    <col min="1805" max="1824" width="9" style="412" customWidth="1"/>
    <col min="1825" max="2048" width="8.75" style="412"/>
    <col min="2049" max="2049" width="6" style="412" customWidth="1"/>
    <col min="2050" max="2050" width="10.375" style="412" customWidth="1"/>
    <col min="2051" max="2055" width="9" style="412" customWidth="1"/>
    <col min="2056" max="2056" width="15.375" style="412" customWidth="1"/>
    <col min="2057" max="2057" width="17.25" style="412" customWidth="1"/>
    <col min="2058" max="2058" width="30.875" style="412" customWidth="1"/>
    <col min="2059" max="2059" width="9" style="412" customWidth="1"/>
    <col min="2060" max="2060" width="4.125" style="412" customWidth="1"/>
    <col min="2061" max="2080" width="9" style="412" customWidth="1"/>
    <col min="2081" max="2304" width="8.75" style="412"/>
    <col min="2305" max="2305" width="6" style="412" customWidth="1"/>
    <col min="2306" max="2306" width="10.375" style="412" customWidth="1"/>
    <col min="2307" max="2311" width="9" style="412" customWidth="1"/>
    <col min="2312" max="2312" width="15.375" style="412" customWidth="1"/>
    <col min="2313" max="2313" width="17.25" style="412" customWidth="1"/>
    <col min="2314" max="2314" width="30.875" style="412" customWidth="1"/>
    <col min="2315" max="2315" width="9" style="412" customWidth="1"/>
    <col min="2316" max="2316" width="4.125" style="412" customWidth="1"/>
    <col min="2317" max="2336" width="9" style="412" customWidth="1"/>
    <col min="2337" max="2560" width="8.75" style="412"/>
    <col min="2561" max="2561" width="6" style="412" customWidth="1"/>
    <col min="2562" max="2562" width="10.375" style="412" customWidth="1"/>
    <col min="2563" max="2567" width="9" style="412" customWidth="1"/>
    <col min="2568" max="2568" width="15.375" style="412" customWidth="1"/>
    <col min="2569" max="2569" width="17.25" style="412" customWidth="1"/>
    <col min="2570" max="2570" width="30.875" style="412" customWidth="1"/>
    <col min="2571" max="2571" width="9" style="412" customWidth="1"/>
    <col min="2572" max="2572" width="4.125" style="412" customWidth="1"/>
    <col min="2573" max="2592" width="9" style="412" customWidth="1"/>
    <col min="2593" max="2816" width="8.75" style="412"/>
    <col min="2817" max="2817" width="6" style="412" customWidth="1"/>
    <col min="2818" max="2818" width="10.375" style="412" customWidth="1"/>
    <col min="2819" max="2823" width="9" style="412" customWidth="1"/>
    <col min="2824" max="2824" width="15.375" style="412" customWidth="1"/>
    <col min="2825" max="2825" width="17.25" style="412" customWidth="1"/>
    <col min="2826" max="2826" width="30.875" style="412" customWidth="1"/>
    <col min="2827" max="2827" width="9" style="412" customWidth="1"/>
    <col min="2828" max="2828" width="4.125" style="412" customWidth="1"/>
    <col min="2829" max="2848" width="9" style="412" customWidth="1"/>
    <col min="2849" max="3072" width="8.75" style="412"/>
    <col min="3073" max="3073" width="6" style="412" customWidth="1"/>
    <col min="3074" max="3074" width="10.375" style="412" customWidth="1"/>
    <col min="3075" max="3079" width="9" style="412" customWidth="1"/>
    <col min="3080" max="3080" width="15.375" style="412" customWidth="1"/>
    <col min="3081" max="3081" width="17.25" style="412" customWidth="1"/>
    <col min="3082" max="3082" width="30.875" style="412" customWidth="1"/>
    <col min="3083" max="3083" width="9" style="412" customWidth="1"/>
    <col min="3084" max="3084" width="4.125" style="412" customWidth="1"/>
    <col min="3085" max="3104" width="9" style="412" customWidth="1"/>
    <col min="3105" max="3328" width="8.75" style="412"/>
    <col min="3329" max="3329" width="6" style="412" customWidth="1"/>
    <col min="3330" max="3330" width="10.375" style="412" customWidth="1"/>
    <col min="3331" max="3335" width="9" style="412" customWidth="1"/>
    <col min="3336" max="3336" width="15.375" style="412" customWidth="1"/>
    <col min="3337" max="3337" width="17.25" style="412" customWidth="1"/>
    <col min="3338" max="3338" width="30.875" style="412" customWidth="1"/>
    <col min="3339" max="3339" width="9" style="412" customWidth="1"/>
    <col min="3340" max="3340" width="4.125" style="412" customWidth="1"/>
    <col min="3341" max="3360" width="9" style="412" customWidth="1"/>
    <col min="3361" max="3584" width="8.75" style="412"/>
    <col min="3585" max="3585" width="6" style="412" customWidth="1"/>
    <col min="3586" max="3586" width="10.375" style="412" customWidth="1"/>
    <col min="3587" max="3591" width="9" style="412" customWidth="1"/>
    <col min="3592" max="3592" width="15.375" style="412" customWidth="1"/>
    <col min="3593" max="3593" width="17.25" style="412" customWidth="1"/>
    <col min="3594" max="3594" width="30.875" style="412" customWidth="1"/>
    <col min="3595" max="3595" width="9" style="412" customWidth="1"/>
    <col min="3596" max="3596" width="4.125" style="412" customWidth="1"/>
    <col min="3597" max="3616" width="9" style="412" customWidth="1"/>
    <col min="3617" max="3840" width="8.75" style="412"/>
    <col min="3841" max="3841" width="6" style="412" customWidth="1"/>
    <col min="3842" max="3842" width="10.375" style="412" customWidth="1"/>
    <col min="3843" max="3847" width="9" style="412" customWidth="1"/>
    <col min="3848" max="3848" width="15.375" style="412" customWidth="1"/>
    <col min="3849" max="3849" width="17.25" style="412" customWidth="1"/>
    <col min="3850" max="3850" width="30.875" style="412" customWidth="1"/>
    <col min="3851" max="3851" width="9" style="412" customWidth="1"/>
    <col min="3852" max="3852" width="4.125" style="412" customWidth="1"/>
    <col min="3853" max="3872" width="9" style="412" customWidth="1"/>
    <col min="3873" max="4096" width="8.75" style="412"/>
    <col min="4097" max="4097" width="6" style="412" customWidth="1"/>
    <col min="4098" max="4098" width="10.375" style="412" customWidth="1"/>
    <col min="4099" max="4103" width="9" style="412" customWidth="1"/>
    <col min="4104" max="4104" width="15.375" style="412" customWidth="1"/>
    <col min="4105" max="4105" width="17.25" style="412" customWidth="1"/>
    <col min="4106" max="4106" width="30.875" style="412" customWidth="1"/>
    <col min="4107" max="4107" width="9" style="412" customWidth="1"/>
    <col min="4108" max="4108" width="4.125" style="412" customWidth="1"/>
    <col min="4109" max="4128" width="9" style="412" customWidth="1"/>
    <col min="4129" max="4352" width="8.75" style="412"/>
    <col min="4353" max="4353" width="6" style="412" customWidth="1"/>
    <col min="4354" max="4354" width="10.375" style="412" customWidth="1"/>
    <col min="4355" max="4359" width="9" style="412" customWidth="1"/>
    <col min="4360" max="4360" width="15.375" style="412" customWidth="1"/>
    <col min="4361" max="4361" width="17.25" style="412" customWidth="1"/>
    <col min="4362" max="4362" width="30.875" style="412" customWidth="1"/>
    <col min="4363" max="4363" width="9" style="412" customWidth="1"/>
    <col min="4364" max="4364" width="4.125" style="412" customWidth="1"/>
    <col min="4365" max="4384" width="9" style="412" customWidth="1"/>
    <col min="4385" max="4608" width="8.75" style="412"/>
    <col min="4609" max="4609" width="6" style="412" customWidth="1"/>
    <col min="4610" max="4610" width="10.375" style="412" customWidth="1"/>
    <col min="4611" max="4615" width="9" style="412" customWidth="1"/>
    <col min="4616" max="4616" width="15.375" style="412" customWidth="1"/>
    <col min="4617" max="4617" width="17.25" style="412" customWidth="1"/>
    <col min="4618" max="4618" width="30.875" style="412" customWidth="1"/>
    <col min="4619" max="4619" width="9" style="412" customWidth="1"/>
    <col min="4620" max="4620" width="4.125" style="412" customWidth="1"/>
    <col min="4621" max="4640" width="9" style="412" customWidth="1"/>
    <col min="4641" max="4864" width="8.75" style="412"/>
    <col min="4865" max="4865" width="6" style="412" customWidth="1"/>
    <col min="4866" max="4866" width="10.375" style="412" customWidth="1"/>
    <col min="4867" max="4871" width="9" style="412" customWidth="1"/>
    <col min="4872" max="4872" width="15.375" style="412" customWidth="1"/>
    <col min="4873" max="4873" width="17.25" style="412" customWidth="1"/>
    <col min="4874" max="4874" width="30.875" style="412" customWidth="1"/>
    <col min="4875" max="4875" width="9" style="412" customWidth="1"/>
    <col min="4876" max="4876" width="4.125" style="412" customWidth="1"/>
    <col min="4877" max="4896" width="9" style="412" customWidth="1"/>
    <col min="4897" max="5120" width="8.75" style="412"/>
    <col min="5121" max="5121" width="6" style="412" customWidth="1"/>
    <col min="5122" max="5122" width="10.375" style="412" customWidth="1"/>
    <col min="5123" max="5127" width="9" style="412" customWidth="1"/>
    <col min="5128" max="5128" width="15.375" style="412" customWidth="1"/>
    <col min="5129" max="5129" width="17.25" style="412" customWidth="1"/>
    <col min="5130" max="5130" width="30.875" style="412" customWidth="1"/>
    <col min="5131" max="5131" width="9" style="412" customWidth="1"/>
    <col min="5132" max="5132" width="4.125" style="412" customWidth="1"/>
    <col min="5133" max="5152" width="9" style="412" customWidth="1"/>
    <col min="5153" max="5376" width="8.75" style="412"/>
    <col min="5377" max="5377" width="6" style="412" customWidth="1"/>
    <col min="5378" max="5378" width="10.375" style="412" customWidth="1"/>
    <col min="5379" max="5383" width="9" style="412" customWidth="1"/>
    <col min="5384" max="5384" width="15.375" style="412" customWidth="1"/>
    <col min="5385" max="5385" width="17.25" style="412" customWidth="1"/>
    <col min="5386" max="5386" width="30.875" style="412" customWidth="1"/>
    <col min="5387" max="5387" width="9" style="412" customWidth="1"/>
    <col min="5388" max="5388" width="4.125" style="412" customWidth="1"/>
    <col min="5389" max="5408" width="9" style="412" customWidth="1"/>
    <col min="5409" max="5632" width="8.75" style="412"/>
    <col min="5633" max="5633" width="6" style="412" customWidth="1"/>
    <col min="5634" max="5634" width="10.375" style="412" customWidth="1"/>
    <col min="5635" max="5639" width="9" style="412" customWidth="1"/>
    <col min="5640" max="5640" width="15.375" style="412" customWidth="1"/>
    <col min="5641" max="5641" width="17.25" style="412" customWidth="1"/>
    <col min="5642" max="5642" width="30.875" style="412" customWidth="1"/>
    <col min="5643" max="5643" width="9" style="412" customWidth="1"/>
    <col min="5644" max="5644" width="4.125" style="412" customWidth="1"/>
    <col min="5645" max="5664" width="9" style="412" customWidth="1"/>
    <col min="5665" max="5888" width="8.75" style="412"/>
    <col min="5889" max="5889" width="6" style="412" customWidth="1"/>
    <col min="5890" max="5890" width="10.375" style="412" customWidth="1"/>
    <col min="5891" max="5895" width="9" style="412" customWidth="1"/>
    <col min="5896" max="5896" width="15.375" style="412" customWidth="1"/>
    <col min="5897" max="5897" width="17.25" style="412" customWidth="1"/>
    <col min="5898" max="5898" width="30.875" style="412" customWidth="1"/>
    <col min="5899" max="5899" width="9" style="412" customWidth="1"/>
    <col min="5900" max="5900" width="4.125" style="412" customWidth="1"/>
    <col min="5901" max="5920" width="9" style="412" customWidth="1"/>
    <col min="5921" max="6144" width="8.75" style="412"/>
    <col min="6145" max="6145" width="6" style="412" customWidth="1"/>
    <col min="6146" max="6146" width="10.375" style="412" customWidth="1"/>
    <col min="6147" max="6151" width="9" style="412" customWidth="1"/>
    <col min="6152" max="6152" width="15.375" style="412" customWidth="1"/>
    <col min="6153" max="6153" width="17.25" style="412" customWidth="1"/>
    <col min="6154" max="6154" width="30.875" style="412" customWidth="1"/>
    <col min="6155" max="6155" width="9" style="412" customWidth="1"/>
    <col min="6156" max="6156" width="4.125" style="412" customWidth="1"/>
    <col min="6157" max="6176" width="9" style="412" customWidth="1"/>
    <col min="6177" max="6400" width="8.75" style="412"/>
    <col min="6401" max="6401" width="6" style="412" customWidth="1"/>
    <col min="6402" max="6402" width="10.375" style="412" customWidth="1"/>
    <col min="6403" max="6407" width="9" style="412" customWidth="1"/>
    <col min="6408" max="6408" width="15.375" style="412" customWidth="1"/>
    <col min="6409" max="6409" width="17.25" style="412" customWidth="1"/>
    <col min="6410" max="6410" width="30.875" style="412" customWidth="1"/>
    <col min="6411" max="6411" width="9" style="412" customWidth="1"/>
    <col min="6412" max="6412" width="4.125" style="412" customWidth="1"/>
    <col min="6413" max="6432" width="9" style="412" customWidth="1"/>
    <col min="6433" max="6656" width="8.75" style="412"/>
    <col min="6657" max="6657" width="6" style="412" customWidth="1"/>
    <col min="6658" max="6658" width="10.375" style="412" customWidth="1"/>
    <col min="6659" max="6663" width="9" style="412" customWidth="1"/>
    <col min="6664" max="6664" width="15.375" style="412" customWidth="1"/>
    <col min="6665" max="6665" width="17.25" style="412" customWidth="1"/>
    <col min="6666" max="6666" width="30.875" style="412" customWidth="1"/>
    <col min="6667" max="6667" width="9" style="412" customWidth="1"/>
    <col min="6668" max="6668" width="4.125" style="412" customWidth="1"/>
    <col min="6669" max="6688" width="9" style="412" customWidth="1"/>
    <col min="6689" max="6912" width="8.75" style="412"/>
    <col min="6913" max="6913" width="6" style="412" customWidth="1"/>
    <col min="6914" max="6914" width="10.375" style="412" customWidth="1"/>
    <col min="6915" max="6919" width="9" style="412" customWidth="1"/>
    <col min="6920" max="6920" width="15.375" style="412" customWidth="1"/>
    <col min="6921" max="6921" width="17.25" style="412" customWidth="1"/>
    <col min="6922" max="6922" width="30.875" style="412" customWidth="1"/>
    <col min="6923" max="6923" width="9" style="412" customWidth="1"/>
    <col min="6924" max="6924" width="4.125" style="412" customWidth="1"/>
    <col min="6925" max="6944" width="9" style="412" customWidth="1"/>
    <col min="6945" max="7168" width="8.75" style="412"/>
    <col min="7169" max="7169" width="6" style="412" customWidth="1"/>
    <col min="7170" max="7170" width="10.375" style="412" customWidth="1"/>
    <col min="7171" max="7175" width="9" style="412" customWidth="1"/>
    <col min="7176" max="7176" width="15.375" style="412" customWidth="1"/>
    <col min="7177" max="7177" width="17.25" style="412" customWidth="1"/>
    <col min="7178" max="7178" width="30.875" style="412" customWidth="1"/>
    <col min="7179" max="7179" width="9" style="412" customWidth="1"/>
    <col min="7180" max="7180" width="4.125" style="412" customWidth="1"/>
    <col min="7181" max="7200" width="9" style="412" customWidth="1"/>
    <col min="7201" max="7424" width="8.75" style="412"/>
    <col min="7425" max="7425" width="6" style="412" customWidth="1"/>
    <col min="7426" max="7426" width="10.375" style="412" customWidth="1"/>
    <col min="7427" max="7431" width="9" style="412" customWidth="1"/>
    <col min="7432" max="7432" width="15.375" style="412" customWidth="1"/>
    <col min="7433" max="7433" width="17.25" style="412" customWidth="1"/>
    <col min="7434" max="7434" width="30.875" style="412" customWidth="1"/>
    <col min="7435" max="7435" width="9" style="412" customWidth="1"/>
    <col min="7436" max="7436" width="4.125" style="412" customWidth="1"/>
    <col min="7437" max="7456" width="9" style="412" customWidth="1"/>
    <col min="7457" max="7680" width="8.75" style="412"/>
    <col min="7681" max="7681" width="6" style="412" customWidth="1"/>
    <col min="7682" max="7682" width="10.375" style="412" customWidth="1"/>
    <col min="7683" max="7687" width="9" style="412" customWidth="1"/>
    <col min="7688" max="7688" width="15.375" style="412" customWidth="1"/>
    <col min="7689" max="7689" width="17.25" style="412" customWidth="1"/>
    <col min="7690" max="7690" width="30.875" style="412" customWidth="1"/>
    <col min="7691" max="7691" width="9" style="412" customWidth="1"/>
    <col min="7692" max="7692" width="4.125" style="412" customWidth="1"/>
    <col min="7693" max="7712" width="9" style="412" customWidth="1"/>
    <col min="7713" max="7936" width="8.75" style="412"/>
    <col min="7937" max="7937" width="6" style="412" customWidth="1"/>
    <col min="7938" max="7938" width="10.375" style="412" customWidth="1"/>
    <col min="7939" max="7943" width="9" style="412" customWidth="1"/>
    <col min="7944" max="7944" width="15.375" style="412" customWidth="1"/>
    <col min="7945" max="7945" width="17.25" style="412" customWidth="1"/>
    <col min="7946" max="7946" width="30.875" style="412" customWidth="1"/>
    <col min="7947" max="7947" width="9" style="412" customWidth="1"/>
    <col min="7948" max="7948" width="4.125" style="412" customWidth="1"/>
    <col min="7949" max="7968" width="9" style="412" customWidth="1"/>
    <col min="7969" max="8192" width="8.75" style="412"/>
    <col min="8193" max="8193" width="6" style="412" customWidth="1"/>
    <col min="8194" max="8194" width="10.375" style="412" customWidth="1"/>
    <col min="8195" max="8199" width="9" style="412" customWidth="1"/>
    <col min="8200" max="8200" width="15.375" style="412" customWidth="1"/>
    <col min="8201" max="8201" width="17.25" style="412" customWidth="1"/>
    <col min="8202" max="8202" width="30.875" style="412" customWidth="1"/>
    <col min="8203" max="8203" width="9" style="412" customWidth="1"/>
    <col min="8204" max="8204" width="4.125" style="412" customWidth="1"/>
    <col min="8205" max="8224" width="9" style="412" customWidth="1"/>
    <col min="8225" max="8448" width="8.75" style="412"/>
    <col min="8449" max="8449" width="6" style="412" customWidth="1"/>
    <col min="8450" max="8450" width="10.375" style="412" customWidth="1"/>
    <col min="8451" max="8455" width="9" style="412" customWidth="1"/>
    <col min="8456" max="8456" width="15.375" style="412" customWidth="1"/>
    <col min="8457" max="8457" width="17.25" style="412" customWidth="1"/>
    <col min="8458" max="8458" width="30.875" style="412" customWidth="1"/>
    <col min="8459" max="8459" width="9" style="412" customWidth="1"/>
    <col min="8460" max="8460" width="4.125" style="412" customWidth="1"/>
    <col min="8461" max="8480" width="9" style="412" customWidth="1"/>
    <col min="8481" max="8704" width="8.75" style="412"/>
    <col min="8705" max="8705" width="6" style="412" customWidth="1"/>
    <col min="8706" max="8706" width="10.375" style="412" customWidth="1"/>
    <col min="8707" max="8711" width="9" style="412" customWidth="1"/>
    <col min="8712" max="8712" width="15.375" style="412" customWidth="1"/>
    <col min="8713" max="8713" width="17.25" style="412" customWidth="1"/>
    <col min="8714" max="8714" width="30.875" style="412" customWidth="1"/>
    <col min="8715" max="8715" width="9" style="412" customWidth="1"/>
    <col min="8716" max="8716" width="4.125" style="412" customWidth="1"/>
    <col min="8717" max="8736" width="9" style="412" customWidth="1"/>
    <col min="8737" max="8960" width="8.75" style="412"/>
    <col min="8961" max="8961" width="6" style="412" customWidth="1"/>
    <col min="8962" max="8962" width="10.375" style="412" customWidth="1"/>
    <col min="8963" max="8967" width="9" style="412" customWidth="1"/>
    <col min="8968" max="8968" width="15.375" style="412" customWidth="1"/>
    <col min="8969" max="8969" width="17.25" style="412" customWidth="1"/>
    <col min="8970" max="8970" width="30.875" style="412" customWidth="1"/>
    <col min="8971" max="8971" width="9" style="412" customWidth="1"/>
    <col min="8972" max="8972" width="4.125" style="412" customWidth="1"/>
    <col min="8973" max="8992" width="9" style="412" customWidth="1"/>
    <col min="8993" max="9216" width="8.75" style="412"/>
    <col min="9217" max="9217" width="6" style="412" customWidth="1"/>
    <col min="9218" max="9218" width="10.375" style="412" customWidth="1"/>
    <col min="9219" max="9223" width="9" style="412" customWidth="1"/>
    <col min="9224" max="9224" width="15.375" style="412" customWidth="1"/>
    <col min="9225" max="9225" width="17.25" style="412" customWidth="1"/>
    <col min="9226" max="9226" width="30.875" style="412" customWidth="1"/>
    <col min="9227" max="9227" width="9" style="412" customWidth="1"/>
    <col min="9228" max="9228" width="4.125" style="412" customWidth="1"/>
    <col min="9229" max="9248" width="9" style="412" customWidth="1"/>
    <col min="9249" max="9472" width="8.75" style="412"/>
    <col min="9473" max="9473" width="6" style="412" customWidth="1"/>
    <col min="9474" max="9474" width="10.375" style="412" customWidth="1"/>
    <col min="9475" max="9479" width="9" style="412" customWidth="1"/>
    <col min="9480" max="9480" width="15.375" style="412" customWidth="1"/>
    <col min="9481" max="9481" width="17.25" style="412" customWidth="1"/>
    <col min="9482" max="9482" width="30.875" style="412" customWidth="1"/>
    <col min="9483" max="9483" width="9" style="412" customWidth="1"/>
    <col min="9484" max="9484" width="4.125" style="412" customWidth="1"/>
    <col min="9485" max="9504" width="9" style="412" customWidth="1"/>
    <col min="9505" max="9728" width="8.75" style="412"/>
    <col min="9729" max="9729" width="6" style="412" customWidth="1"/>
    <col min="9730" max="9730" width="10.375" style="412" customWidth="1"/>
    <col min="9731" max="9735" width="9" style="412" customWidth="1"/>
    <col min="9736" max="9736" width="15.375" style="412" customWidth="1"/>
    <col min="9737" max="9737" width="17.25" style="412" customWidth="1"/>
    <col min="9738" max="9738" width="30.875" style="412" customWidth="1"/>
    <col min="9739" max="9739" width="9" style="412" customWidth="1"/>
    <col min="9740" max="9740" width="4.125" style="412" customWidth="1"/>
    <col min="9741" max="9760" width="9" style="412" customWidth="1"/>
    <col min="9761" max="9984" width="8.75" style="412"/>
    <col min="9985" max="9985" width="6" style="412" customWidth="1"/>
    <col min="9986" max="9986" width="10.375" style="412" customWidth="1"/>
    <col min="9987" max="9991" width="9" style="412" customWidth="1"/>
    <col min="9992" max="9992" width="15.375" style="412" customWidth="1"/>
    <col min="9993" max="9993" width="17.25" style="412" customWidth="1"/>
    <col min="9994" max="9994" width="30.875" style="412" customWidth="1"/>
    <col min="9995" max="9995" width="9" style="412" customWidth="1"/>
    <col min="9996" max="9996" width="4.125" style="412" customWidth="1"/>
    <col min="9997" max="10016" width="9" style="412" customWidth="1"/>
    <col min="10017" max="10240" width="8.75" style="412"/>
    <col min="10241" max="10241" width="6" style="412" customWidth="1"/>
    <col min="10242" max="10242" width="10.375" style="412" customWidth="1"/>
    <col min="10243" max="10247" width="9" style="412" customWidth="1"/>
    <col min="10248" max="10248" width="15.375" style="412" customWidth="1"/>
    <col min="10249" max="10249" width="17.25" style="412" customWidth="1"/>
    <col min="10250" max="10250" width="30.875" style="412" customWidth="1"/>
    <col min="10251" max="10251" width="9" style="412" customWidth="1"/>
    <col min="10252" max="10252" width="4.125" style="412" customWidth="1"/>
    <col min="10253" max="10272" width="9" style="412" customWidth="1"/>
    <col min="10273" max="10496" width="8.75" style="412"/>
    <col min="10497" max="10497" width="6" style="412" customWidth="1"/>
    <col min="10498" max="10498" width="10.375" style="412" customWidth="1"/>
    <col min="10499" max="10503" width="9" style="412" customWidth="1"/>
    <col min="10504" max="10504" width="15.375" style="412" customWidth="1"/>
    <col min="10505" max="10505" width="17.25" style="412" customWidth="1"/>
    <col min="10506" max="10506" width="30.875" style="412" customWidth="1"/>
    <col min="10507" max="10507" width="9" style="412" customWidth="1"/>
    <col min="10508" max="10508" width="4.125" style="412" customWidth="1"/>
    <col min="10509" max="10528" width="9" style="412" customWidth="1"/>
    <col min="10529" max="10752" width="8.75" style="412"/>
    <col min="10753" max="10753" width="6" style="412" customWidth="1"/>
    <col min="10754" max="10754" width="10.375" style="412" customWidth="1"/>
    <col min="10755" max="10759" width="9" style="412" customWidth="1"/>
    <col min="10760" max="10760" width="15.375" style="412" customWidth="1"/>
    <col min="10761" max="10761" width="17.25" style="412" customWidth="1"/>
    <col min="10762" max="10762" width="30.875" style="412" customWidth="1"/>
    <col min="10763" max="10763" width="9" style="412" customWidth="1"/>
    <col min="10764" max="10764" width="4.125" style="412" customWidth="1"/>
    <col min="10765" max="10784" width="9" style="412" customWidth="1"/>
    <col min="10785" max="11008" width="8.75" style="412"/>
    <col min="11009" max="11009" width="6" style="412" customWidth="1"/>
    <col min="11010" max="11010" width="10.375" style="412" customWidth="1"/>
    <col min="11011" max="11015" width="9" style="412" customWidth="1"/>
    <col min="11016" max="11016" width="15.375" style="412" customWidth="1"/>
    <col min="11017" max="11017" width="17.25" style="412" customWidth="1"/>
    <col min="11018" max="11018" width="30.875" style="412" customWidth="1"/>
    <col min="11019" max="11019" width="9" style="412" customWidth="1"/>
    <col min="11020" max="11020" width="4.125" style="412" customWidth="1"/>
    <col min="11021" max="11040" width="9" style="412" customWidth="1"/>
    <col min="11041" max="11264" width="8.75" style="412"/>
    <col min="11265" max="11265" width="6" style="412" customWidth="1"/>
    <col min="11266" max="11266" width="10.375" style="412" customWidth="1"/>
    <col min="11267" max="11271" width="9" style="412" customWidth="1"/>
    <col min="11272" max="11272" width="15.375" style="412" customWidth="1"/>
    <col min="11273" max="11273" width="17.25" style="412" customWidth="1"/>
    <col min="11274" max="11274" width="30.875" style="412" customWidth="1"/>
    <col min="11275" max="11275" width="9" style="412" customWidth="1"/>
    <col min="11276" max="11276" width="4.125" style="412" customWidth="1"/>
    <col min="11277" max="11296" width="9" style="412" customWidth="1"/>
    <col min="11297" max="11520" width="8.75" style="412"/>
    <col min="11521" max="11521" width="6" style="412" customWidth="1"/>
    <col min="11522" max="11522" width="10.375" style="412" customWidth="1"/>
    <col min="11523" max="11527" width="9" style="412" customWidth="1"/>
    <col min="11528" max="11528" width="15.375" style="412" customWidth="1"/>
    <col min="11529" max="11529" width="17.25" style="412" customWidth="1"/>
    <col min="11530" max="11530" width="30.875" style="412" customWidth="1"/>
    <col min="11531" max="11531" width="9" style="412" customWidth="1"/>
    <col min="11532" max="11532" width="4.125" style="412" customWidth="1"/>
    <col min="11533" max="11552" width="9" style="412" customWidth="1"/>
    <col min="11553" max="11776" width="8.75" style="412"/>
    <col min="11777" max="11777" width="6" style="412" customWidth="1"/>
    <col min="11778" max="11778" width="10.375" style="412" customWidth="1"/>
    <col min="11779" max="11783" width="9" style="412" customWidth="1"/>
    <col min="11784" max="11784" width="15.375" style="412" customWidth="1"/>
    <col min="11785" max="11785" width="17.25" style="412" customWidth="1"/>
    <col min="11786" max="11786" width="30.875" style="412" customWidth="1"/>
    <col min="11787" max="11787" width="9" style="412" customWidth="1"/>
    <col min="11788" max="11788" width="4.125" style="412" customWidth="1"/>
    <col min="11789" max="11808" width="9" style="412" customWidth="1"/>
    <col min="11809" max="12032" width="8.75" style="412"/>
    <col min="12033" max="12033" width="6" style="412" customWidth="1"/>
    <col min="12034" max="12034" width="10.375" style="412" customWidth="1"/>
    <col min="12035" max="12039" width="9" style="412" customWidth="1"/>
    <col min="12040" max="12040" width="15.375" style="412" customWidth="1"/>
    <col min="12041" max="12041" width="17.25" style="412" customWidth="1"/>
    <col min="12042" max="12042" width="30.875" style="412" customWidth="1"/>
    <col min="12043" max="12043" width="9" style="412" customWidth="1"/>
    <col min="12044" max="12044" width="4.125" style="412" customWidth="1"/>
    <col min="12045" max="12064" width="9" style="412" customWidth="1"/>
    <col min="12065" max="12288" width="8.75" style="412"/>
    <col min="12289" max="12289" width="6" style="412" customWidth="1"/>
    <col min="12290" max="12290" width="10.375" style="412" customWidth="1"/>
    <col min="12291" max="12295" width="9" style="412" customWidth="1"/>
    <col min="12296" max="12296" width="15.375" style="412" customWidth="1"/>
    <col min="12297" max="12297" width="17.25" style="412" customWidth="1"/>
    <col min="12298" max="12298" width="30.875" style="412" customWidth="1"/>
    <col min="12299" max="12299" width="9" style="412" customWidth="1"/>
    <col min="12300" max="12300" width="4.125" style="412" customWidth="1"/>
    <col min="12301" max="12320" width="9" style="412" customWidth="1"/>
    <col min="12321" max="12544" width="8.75" style="412"/>
    <col min="12545" max="12545" width="6" style="412" customWidth="1"/>
    <col min="12546" max="12546" width="10.375" style="412" customWidth="1"/>
    <col min="12547" max="12551" width="9" style="412" customWidth="1"/>
    <col min="12552" max="12552" width="15.375" style="412" customWidth="1"/>
    <col min="12553" max="12553" width="17.25" style="412" customWidth="1"/>
    <col min="12554" max="12554" width="30.875" style="412" customWidth="1"/>
    <col min="12555" max="12555" width="9" style="412" customWidth="1"/>
    <col min="12556" max="12556" width="4.125" style="412" customWidth="1"/>
    <col min="12557" max="12576" width="9" style="412" customWidth="1"/>
    <col min="12577" max="12800" width="8.75" style="412"/>
    <col min="12801" max="12801" width="6" style="412" customWidth="1"/>
    <col min="12802" max="12802" width="10.375" style="412" customWidth="1"/>
    <col min="12803" max="12807" width="9" style="412" customWidth="1"/>
    <col min="12808" max="12808" width="15.375" style="412" customWidth="1"/>
    <col min="12809" max="12809" width="17.25" style="412" customWidth="1"/>
    <col min="12810" max="12810" width="30.875" style="412" customWidth="1"/>
    <col min="12811" max="12811" width="9" style="412" customWidth="1"/>
    <col min="12812" max="12812" width="4.125" style="412" customWidth="1"/>
    <col min="12813" max="12832" width="9" style="412" customWidth="1"/>
    <col min="12833" max="13056" width="8.75" style="412"/>
    <col min="13057" max="13057" width="6" style="412" customWidth="1"/>
    <col min="13058" max="13058" width="10.375" style="412" customWidth="1"/>
    <col min="13059" max="13063" width="9" style="412" customWidth="1"/>
    <col min="13064" max="13064" width="15.375" style="412" customWidth="1"/>
    <col min="13065" max="13065" width="17.25" style="412" customWidth="1"/>
    <col min="13066" max="13066" width="30.875" style="412" customWidth="1"/>
    <col min="13067" max="13067" width="9" style="412" customWidth="1"/>
    <col min="13068" max="13068" width="4.125" style="412" customWidth="1"/>
    <col min="13069" max="13088" width="9" style="412" customWidth="1"/>
    <col min="13089" max="13312" width="8.75" style="412"/>
    <col min="13313" max="13313" width="6" style="412" customWidth="1"/>
    <col min="13314" max="13314" width="10.375" style="412" customWidth="1"/>
    <col min="13315" max="13319" width="9" style="412" customWidth="1"/>
    <col min="13320" max="13320" width="15.375" style="412" customWidth="1"/>
    <col min="13321" max="13321" width="17.25" style="412" customWidth="1"/>
    <col min="13322" max="13322" width="30.875" style="412" customWidth="1"/>
    <col min="13323" max="13323" width="9" style="412" customWidth="1"/>
    <col min="13324" max="13324" width="4.125" style="412" customWidth="1"/>
    <col min="13325" max="13344" width="9" style="412" customWidth="1"/>
    <col min="13345" max="13568" width="8.75" style="412"/>
    <col min="13569" max="13569" width="6" style="412" customWidth="1"/>
    <col min="13570" max="13570" width="10.375" style="412" customWidth="1"/>
    <col min="13571" max="13575" width="9" style="412" customWidth="1"/>
    <col min="13576" max="13576" width="15.375" style="412" customWidth="1"/>
    <col min="13577" max="13577" width="17.25" style="412" customWidth="1"/>
    <col min="13578" max="13578" width="30.875" style="412" customWidth="1"/>
    <col min="13579" max="13579" width="9" style="412" customWidth="1"/>
    <col min="13580" max="13580" width="4.125" style="412" customWidth="1"/>
    <col min="13581" max="13600" width="9" style="412" customWidth="1"/>
    <col min="13601" max="13824" width="8.75" style="412"/>
    <col min="13825" max="13825" width="6" style="412" customWidth="1"/>
    <col min="13826" max="13826" width="10.375" style="412" customWidth="1"/>
    <col min="13827" max="13831" width="9" style="412" customWidth="1"/>
    <col min="13832" max="13832" width="15.375" style="412" customWidth="1"/>
    <col min="13833" max="13833" width="17.25" style="412" customWidth="1"/>
    <col min="13834" max="13834" width="30.875" style="412" customWidth="1"/>
    <col min="13835" max="13835" width="9" style="412" customWidth="1"/>
    <col min="13836" max="13836" width="4.125" style="412" customWidth="1"/>
    <col min="13837" max="13856" width="9" style="412" customWidth="1"/>
    <col min="13857" max="14080" width="8.75" style="412"/>
    <col min="14081" max="14081" width="6" style="412" customWidth="1"/>
    <col min="14082" max="14082" width="10.375" style="412" customWidth="1"/>
    <col min="14083" max="14087" width="9" style="412" customWidth="1"/>
    <col min="14088" max="14088" width="15.375" style="412" customWidth="1"/>
    <col min="14089" max="14089" width="17.25" style="412" customWidth="1"/>
    <col min="14090" max="14090" width="30.875" style="412" customWidth="1"/>
    <col min="14091" max="14091" width="9" style="412" customWidth="1"/>
    <col min="14092" max="14092" width="4.125" style="412" customWidth="1"/>
    <col min="14093" max="14112" width="9" style="412" customWidth="1"/>
    <col min="14113" max="14336" width="8.75" style="412"/>
    <col min="14337" max="14337" width="6" style="412" customWidth="1"/>
    <col min="14338" max="14338" width="10.375" style="412" customWidth="1"/>
    <col min="14339" max="14343" width="9" style="412" customWidth="1"/>
    <col min="14344" max="14344" width="15.375" style="412" customWidth="1"/>
    <col min="14345" max="14345" width="17.25" style="412" customWidth="1"/>
    <col min="14346" max="14346" width="30.875" style="412" customWidth="1"/>
    <col min="14347" max="14347" width="9" style="412" customWidth="1"/>
    <col min="14348" max="14348" width="4.125" style="412" customWidth="1"/>
    <col min="14349" max="14368" width="9" style="412" customWidth="1"/>
    <col min="14369" max="14592" width="8.75" style="412"/>
    <col min="14593" max="14593" width="6" style="412" customWidth="1"/>
    <col min="14594" max="14594" width="10.375" style="412" customWidth="1"/>
    <col min="14595" max="14599" width="9" style="412" customWidth="1"/>
    <col min="14600" max="14600" width="15.375" style="412" customWidth="1"/>
    <col min="14601" max="14601" width="17.25" style="412" customWidth="1"/>
    <col min="14602" max="14602" width="30.875" style="412" customWidth="1"/>
    <col min="14603" max="14603" width="9" style="412" customWidth="1"/>
    <col min="14604" max="14604" width="4.125" style="412" customWidth="1"/>
    <col min="14605" max="14624" width="9" style="412" customWidth="1"/>
    <col min="14625" max="14848" width="8.75" style="412"/>
    <col min="14849" max="14849" width="6" style="412" customWidth="1"/>
    <col min="14850" max="14850" width="10.375" style="412" customWidth="1"/>
    <col min="14851" max="14855" width="9" style="412" customWidth="1"/>
    <col min="14856" max="14856" width="15.375" style="412" customWidth="1"/>
    <col min="14857" max="14857" width="17.25" style="412" customWidth="1"/>
    <col min="14858" max="14858" width="30.875" style="412" customWidth="1"/>
    <col min="14859" max="14859" width="9" style="412" customWidth="1"/>
    <col min="14860" max="14860" width="4.125" style="412" customWidth="1"/>
    <col min="14861" max="14880" width="9" style="412" customWidth="1"/>
    <col min="14881" max="15104" width="8.75" style="412"/>
    <col min="15105" max="15105" width="6" style="412" customWidth="1"/>
    <col min="15106" max="15106" width="10.375" style="412" customWidth="1"/>
    <col min="15107" max="15111" width="9" style="412" customWidth="1"/>
    <col min="15112" max="15112" width="15.375" style="412" customWidth="1"/>
    <col min="15113" max="15113" width="17.25" style="412" customWidth="1"/>
    <col min="15114" max="15114" width="30.875" style="412" customWidth="1"/>
    <col min="15115" max="15115" width="9" style="412" customWidth="1"/>
    <col min="15116" max="15116" width="4.125" style="412" customWidth="1"/>
    <col min="15117" max="15136" width="9" style="412" customWidth="1"/>
    <col min="15137" max="15360" width="8.75" style="412"/>
    <col min="15361" max="15361" width="6" style="412" customWidth="1"/>
    <col min="15362" max="15362" width="10.375" style="412" customWidth="1"/>
    <col min="15363" max="15367" width="9" style="412" customWidth="1"/>
    <col min="15368" max="15368" width="15.375" style="412" customWidth="1"/>
    <col min="15369" max="15369" width="17.25" style="412" customWidth="1"/>
    <col min="15370" max="15370" width="30.875" style="412" customWidth="1"/>
    <col min="15371" max="15371" width="9" style="412" customWidth="1"/>
    <col min="15372" max="15372" width="4.125" style="412" customWidth="1"/>
    <col min="15373" max="15392" width="9" style="412" customWidth="1"/>
    <col min="15393" max="15616" width="8.75" style="412"/>
    <col min="15617" max="15617" width="6" style="412" customWidth="1"/>
    <col min="15618" max="15618" width="10.375" style="412" customWidth="1"/>
    <col min="15619" max="15623" width="9" style="412" customWidth="1"/>
    <col min="15624" max="15624" width="15.375" style="412" customWidth="1"/>
    <col min="15625" max="15625" width="17.25" style="412" customWidth="1"/>
    <col min="15626" max="15626" width="30.875" style="412" customWidth="1"/>
    <col min="15627" max="15627" width="9" style="412" customWidth="1"/>
    <col min="15628" max="15628" width="4.125" style="412" customWidth="1"/>
    <col min="15629" max="15648" width="9" style="412" customWidth="1"/>
    <col min="15649" max="15872" width="8.75" style="412"/>
    <col min="15873" max="15873" width="6" style="412" customWidth="1"/>
    <col min="15874" max="15874" width="10.375" style="412" customWidth="1"/>
    <col min="15875" max="15879" width="9" style="412" customWidth="1"/>
    <col min="15880" max="15880" width="15.375" style="412" customWidth="1"/>
    <col min="15881" max="15881" width="17.25" style="412" customWidth="1"/>
    <col min="15882" max="15882" width="30.875" style="412" customWidth="1"/>
    <col min="15883" max="15883" width="9" style="412" customWidth="1"/>
    <col min="15884" max="15884" width="4.125" style="412" customWidth="1"/>
    <col min="15885" max="15904" width="9" style="412" customWidth="1"/>
    <col min="15905" max="16128" width="8.75" style="412"/>
    <col min="16129" max="16129" width="6" style="412" customWidth="1"/>
    <col min="16130" max="16130" width="10.375" style="412" customWidth="1"/>
    <col min="16131" max="16135" width="9" style="412" customWidth="1"/>
    <col min="16136" max="16136" width="15.375" style="412" customWidth="1"/>
    <col min="16137" max="16137" width="17.25" style="412" customWidth="1"/>
    <col min="16138" max="16138" width="30.875" style="412" customWidth="1"/>
    <col min="16139" max="16139" width="9" style="412" customWidth="1"/>
    <col min="16140" max="16140" width="4.125" style="412" customWidth="1"/>
    <col min="16141" max="16160" width="9" style="412" customWidth="1"/>
    <col min="16161" max="16384" width="8.75" style="412"/>
  </cols>
  <sheetData>
    <row r="1" ht="11.25" hidden="1" customHeight="1"/>
    <row r="2" hidden="1"/>
    <row r="3" hidden="1"/>
    <row r="4" s="411" customFormat="1" ht="31.5" customHeight="1" spans="2:13">
      <c r="B4" s="413" t="s">
        <v>0</v>
      </c>
      <c r="C4" s="413"/>
      <c r="D4" s="413"/>
      <c r="K4" s="414"/>
      <c r="L4" s="414"/>
      <c r="M4" s="414"/>
    </row>
    <row r="5" s="411" customFormat="1" ht="31.5" customHeight="1" spans="2:13">
      <c r="B5" s="414"/>
      <c r="C5" s="414"/>
      <c r="D5" s="414"/>
      <c r="K5" s="414"/>
      <c r="L5" s="414"/>
      <c r="M5" s="414"/>
    </row>
    <row r="6" ht="66" customHeight="1" spans="2:4">
      <c r="B6" s="415"/>
      <c r="C6" s="415"/>
      <c r="D6" s="415"/>
    </row>
    <row r="7" ht="51.75" customHeight="1" spans="2:13">
      <c r="B7" s="416" t="s">
        <v>1</v>
      </c>
      <c r="C7" s="416"/>
      <c r="D7" s="416"/>
      <c r="E7" s="416"/>
      <c r="F7" s="416"/>
      <c r="G7" s="416"/>
      <c r="H7" s="416"/>
      <c r="I7" s="416"/>
      <c r="J7" s="416"/>
      <c r="K7" s="416"/>
      <c r="L7" s="416"/>
      <c r="M7" s="416"/>
    </row>
    <row r="8" ht="63.95" customHeight="1"/>
    <row r="9" ht="99" customHeight="1" spans="2:12">
      <c r="B9" s="417"/>
      <c r="C9" s="417"/>
      <c r="D9" s="417"/>
      <c r="E9" s="417"/>
      <c r="F9" s="417"/>
      <c r="G9" s="417"/>
      <c r="H9" s="417"/>
      <c r="J9" s="417"/>
      <c r="K9" s="417"/>
      <c r="L9" s="417"/>
    </row>
    <row r="10" ht="27.75" customHeight="1" spans="2:13">
      <c r="B10" s="418"/>
      <c r="C10" s="419"/>
      <c r="D10" s="419"/>
      <c r="E10" s="419"/>
      <c r="F10" s="419"/>
      <c r="G10" s="419"/>
      <c r="H10" s="419"/>
      <c r="I10" s="419"/>
      <c r="J10" s="419"/>
      <c r="K10" s="419"/>
      <c r="L10" s="419"/>
      <c r="M10" s="419"/>
    </row>
    <row r="11" ht="26.25" customHeight="1" spans="2:13">
      <c r="B11" s="419"/>
      <c r="C11" s="419"/>
      <c r="D11" s="419"/>
      <c r="E11" s="419"/>
      <c r="F11" s="419"/>
      <c r="G11" s="419"/>
      <c r="H11" s="419"/>
      <c r="I11" s="419"/>
      <c r="J11" s="419"/>
      <c r="K11" s="419"/>
      <c r="L11" s="419"/>
      <c r="M11" s="419"/>
    </row>
  </sheetData>
  <mergeCells count="5">
    <mergeCell ref="K4:M4"/>
    <mergeCell ref="B5:D5"/>
    <mergeCell ref="K5:M5"/>
    <mergeCell ref="B7:M7"/>
    <mergeCell ref="B10:M11"/>
  </mergeCells>
  <printOptions horizontalCentered="1"/>
  <pageMargins left="0.349305555555556" right="0.159027777777778" top="0.788888888888889" bottom="0.788888888888889" header="0.509027777777778" footer="0.509027777777778"/>
  <pageSetup paperSize="9" scale="97" fitToHeight="0"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55"/>
  <sheetViews>
    <sheetView showGridLines="0" showZeros="0" view="pageBreakPreview" zoomScaleNormal="100" zoomScaleSheetLayoutView="100" workbookViewId="0">
      <selection activeCell="A2" sqref="A2"/>
    </sheetView>
  </sheetViews>
  <sheetFormatPr defaultColWidth="7" defaultRowHeight="11.25"/>
  <cols>
    <col min="1" max="1" width="14.375" style="115" customWidth="1"/>
    <col min="2" max="2" width="11.375" style="116" customWidth="1"/>
    <col min="3" max="3" width="13.625" style="116" customWidth="1"/>
    <col min="4" max="4" width="4.5" style="115" customWidth="1"/>
    <col min="5" max="5" width="3.5" style="115" customWidth="1"/>
    <col min="6" max="6" width="9.5" style="115" customWidth="1"/>
    <col min="7" max="8" width="6" style="115" customWidth="1"/>
    <col min="9" max="9" width="7" style="115" customWidth="1"/>
    <col min="10" max="10" width="6.375" style="115" customWidth="1"/>
    <col min="11" max="11" width="8.25" style="115" customWidth="1"/>
    <col min="12" max="12" width="4.875" style="115" customWidth="1"/>
    <col min="13" max="13" width="9.25" style="115" customWidth="1"/>
    <col min="14" max="14" width="7" style="115" customWidth="1"/>
    <col min="15" max="16" width="5.875" style="115" customWidth="1"/>
    <col min="17" max="17" width="4.375" style="115" customWidth="1"/>
    <col min="18" max="18" width="8" style="115" customWidth="1"/>
    <col min="19" max="19" width="7" style="115"/>
    <col min="20" max="32" width="9" style="115" customWidth="1"/>
    <col min="33" max="256" width="7" style="115"/>
    <col min="257" max="257" width="14.375" style="115" customWidth="1"/>
    <col min="258" max="258" width="11.375" style="115" customWidth="1"/>
    <col min="259" max="259" width="13.625" style="115" customWidth="1"/>
    <col min="260" max="260" width="4.5" style="115" customWidth="1"/>
    <col min="261" max="261" width="3.5" style="115" customWidth="1"/>
    <col min="262" max="262" width="9.5" style="115" customWidth="1"/>
    <col min="263" max="265" width="6" style="115" customWidth="1"/>
    <col min="266" max="266" width="6.375" style="115" customWidth="1"/>
    <col min="267" max="267" width="7.5" style="115" customWidth="1"/>
    <col min="268" max="268" width="4.875" style="115" customWidth="1"/>
    <col min="269" max="269" width="9.25" style="115" customWidth="1"/>
    <col min="270" max="270" width="7" style="115" customWidth="1"/>
    <col min="271" max="272" width="5.875" style="115" customWidth="1"/>
    <col min="273" max="273" width="4.375" style="115" customWidth="1"/>
    <col min="274" max="274" width="8" style="115" customWidth="1"/>
    <col min="275" max="275" width="7" style="115"/>
    <col min="276" max="288" width="9" style="115" customWidth="1"/>
    <col min="289" max="512" width="7" style="115"/>
    <col min="513" max="513" width="14.375" style="115" customWidth="1"/>
    <col min="514" max="514" width="11.375" style="115" customWidth="1"/>
    <col min="515" max="515" width="13.625" style="115" customWidth="1"/>
    <col min="516" max="516" width="4.5" style="115" customWidth="1"/>
    <col min="517" max="517" width="3.5" style="115" customWidth="1"/>
    <col min="518" max="518" width="9.5" style="115" customWidth="1"/>
    <col min="519" max="521" width="6" style="115" customWidth="1"/>
    <col min="522" max="522" width="6.375" style="115" customWidth="1"/>
    <col min="523" max="523" width="7.5" style="115" customWidth="1"/>
    <col min="524" max="524" width="4.875" style="115" customWidth="1"/>
    <col min="525" max="525" width="9.25" style="115" customWidth="1"/>
    <col min="526" max="526" width="7" style="115" customWidth="1"/>
    <col min="527" max="528" width="5.875" style="115" customWidth="1"/>
    <col min="529" max="529" width="4.375" style="115" customWidth="1"/>
    <col min="530" max="530" width="8" style="115" customWidth="1"/>
    <col min="531" max="531" width="7" style="115"/>
    <col min="532" max="544" width="9" style="115" customWidth="1"/>
    <col min="545" max="768" width="7" style="115"/>
    <col min="769" max="769" width="14.375" style="115" customWidth="1"/>
    <col min="770" max="770" width="11.375" style="115" customWidth="1"/>
    <col min="771" max="771" width="13.625" style="115" customWidth="1"/>
    <col min="772" max="772" width="4.5" style="115" customWidth="1"/>
    <col min="773" max="773" width="3.5" style="115" customWidth="1"/>
    <col min="774" max="774" width="9.5" style="115" customWidth="1"/>
    <col min="775" max="777" width="6" style="115" customWidth="1"/>
    <col min="778" max="778" width="6.375" style="115" customWidth="1"/>
    <col min="779" max="779" width="7.5" style="115" customWidth="1"/>
    <col min="780" max="780" width="4.875" style="115" customWidth="1"/>
    <col min="781" max="781" width="9.25" style="115" customWidth="1"/>
    <col min="782" max="782" width="7" style="115" customWidth="1"/>
    <col min="783" max="784" width="5.875" style="115" customWidth="1"/>
    <col min="785" max="785" width="4.375" style="115" customWidth="1"/>
    <col min="786" max="786" width="8" style="115" customWidth="1"/>
    <col min="787" max="787" width="7" style="115"/>
    <col min="788" max="800" width="9" style="115" customWidth="1"/>
    <col min="801" max="1024" width="7" style="115"/>
    <col min="1025" max="1025" width="14.375" style="115" customWidth="1"/>
    <col min="1026" max="1026" width="11.375" style="115" customWidth="1"/>
    <col min="1027" max="1027" width="13.625" style="115" customWidth="1"/>
    <col min="1028" max="1028" width="4.5" style="115" customWidth="1"/>
    <col min="1029" max="1029" width="3.5" style="115" customWidth="1"/>
    <col min="1030" max="1030" width="9.5" style="115" customWidth="1"/>
    <col min="1031" max="1033" width="6" style="115" customWidth="1"/>
    <col min="1034" max="1034" width="6.375" style="115" customWidth="1"/>
    <col min="1035" max="1035" width="7.5" style="115" customWidth="1"/>
    <col min="1036" max="1036" width="4.875" style="115" customWidth="1"/>
    <col min="1037" max="1037" width="9.25" style="115" customWidth="1"/>
    <col min="1038" max="1038" width="7" style="115" customWidth="1"/>
    <col min="1039" max="1040" width="5.875" style="115" customWidth="1"/>
    <col min="1041" max="1041" width="4.375" style="115" customWidth="1"/>
    <col min="1042" max="1042" width="8" style="115" customWidth="1"/>
    <col min="1043" max="1043" width="7" style="115"/>
    <col min="1044" max="1056" width="9" style="115" customWidth="1"/>
    <col min="1057" max="1280" width="7" style="115"/>
    <col min="1281" max="1281" width="14.375" style="115" customWidth="1"/>
    <col min="1282" max="1282" width="11.375" style="115" customWidth="1"/>
    <col min="1283" max="1283" width="13.625" style="115" customWidth="1"/>
    <col min="1284" max="1284" width="4.5" style="115" customWidth="1"/>
    <col min="1285" max="1285" width="3.5" style="115" customWidth="1"/>
    <col min="1286" max="1286" width="9.5" style="115" customWidth="1"/>
    <col min="1287" max="1289" width="6" style="115" customWidth="1"/>
    <col min="1290" max="1290" width="6.375" style="115" customWidth="1"/>
    <col min="1291" max="1291" width="7.5" style="115" customWidth="1"/>
    <col min="1292" max="1292" width="4.875" style="115" customWidth="1"/>
    <col min="1293" max="1293" width="9.25" style="115" customWidth="1"/>
    <col min="1294" max="1294" width="7" style="115" customWidth="1"/>
    <col min="1295" max="1296" width="5.875" style="115" customWidth="1"/>
    <col min="1297" max="1297" width="4.375" style="115" customWidth="1"/>
    <col min="1298" max="1298" width="8" style="115" customWidth="1"/>
    <col min="1299" max="1299" width="7" style="115"/>
    <col min="1300" max="1312" width="9" style="115" customWidth="1"/>
    <col min="1313" max="1536" width="7" style="115"/>
    <col min="1537" max="1537" width="14.375" style="115" customWidth="1"/>
    <col min="1538" max="1538" width="11.375" style="115" customWidth="1"/>
    <col min="1539" max="1539" width="13.625" style="115" customWidth="1"/>
    <col min="1540" max="1540" width="4.5" style="115" customWidth="1"/>
    <col min="1541" max="1541" width="3.5" style="115" customWidth="1"/>
    <col min="1542" max="1542" width="9.5" style="115" customWidth="1"/>
    <col min="1543" max="1545" width="6" style="115" customWidth="1"/>
    <col min="1546" max="1546" width="6.375" style="115" customWidth="1"/>
    <col min="1547" max="1547" width="7.5" style="115" customWidth="1"/>
    <col min="1548" max="1548" width="4.875" style="115" customWidth="1"/>
    <col min="1549" max="1549" width="9.25" style="115" customWidth="1"/>
    <col min="1550" max="1550" width="7" style="115" customWidth="1"/>
    <col min="1551" max="1552" width="5.875" style="115" customWidth="1"/>
    <col min="1553" max="1553" width="4.375" style="115" customWidth="1"/>
    <col min="1554" max="1554" width="8" style="115" customWidth="1"/>
    <col min="1555" max="1555" width="7" style="115"/>
    <col min="1556" max="1568" width="9" style="115" customWidth="1"/>
    <col min="1569" max="1792" width="7" style="115"/>
    <col min="1793" max="1793" width="14.375" style="115" customWidth="1"/>
    <col min="1794" max="1794" width="11.375" style="115" customWidth="1"/>
    <col min="1795" max="1795" width="13.625" style="115" customWidth="1"/>
    <col min="1796" max="1796" width="4.5" style="115" customWidth="1"/>
    <col min="1797" max="1797" width="3.5" style="115" customWidth="1"/>
    <col min="1798" max="1798" width="9.5" style="115" customWidth="1"/>
    <col min="1799" max="1801" width="6" style="115" customWidth="1"/>
    <col min="1802" max="1802" width="6.375" style="115" customWidth="1"/>
    <col min="1803" max="1803" width="7.5" style="115" customWidth="1"/>
    <col min="1804" max="1804" width="4.875" style="115" customWidth="1"/>
    <col min="1805" max="1805" width="9.25" style="115" customWidth="1"/>
    <col min="1806" max="1806" width="7" style="115" customWidth="1"/>
    <col min="1807" max="1808" width="5.875" style="115" customWidth="1"/>
    <col min="1809" max="1809" width="4.375" style="115" customWidth="1"/>
    <col min="1810" max="1810" width="8" style="115" customWidth="1"/>
    <col min="1811" max="1811" width="7" style="115"/>
    <col min="1812" max="1824" width="9" style="115" customWidth="1"/>
    <col min="1825" max="2048" width="7" style="115"/>
    <col min="2049" max="2049" width="14.375" style="115" customWidth="1"/>
    <col min="2050" max="2050" width="11.375" style="115" customWidth="1"/>
    <col min="2051" max="2051" width="13.625" style="115" customWidth="1"/>
    <col min="2052" max="2052" width="4.5" style="115" customWidth="1"/>
    <col min="2053" max="2053" width="3.5" style="115" customWidth="1"/>
    <col min="2054" max="2054" width="9.5" style="115" customWidth="1"/>
    <col min="2055" max="2057" width="6" style="115" customWidth="1"/>
    <col min="2058" max="2058" width="6.375" style="115" customWidth="1"/>
    <col min="2059" max="2059" width="7.5" style="115" customWidth="1"/>
    <col min="2060" max="2060" width="4.875" style="115" customWidth="1"/>
    <col min="2061" max="2061" width="9.25" style="115" customWidth="1"/>
    <col min="2062" max="2062" width="7" style="115" customWidth="1"/>
    <col min="2063" max="2064" width="5.875" style="115" customWidth="1"/>
    <col min="2065" max="2065" width="4.375" style="115" customWidth="1"/>
    <col min="2066" max="2066" width="8" style="115" customWidth="1"/>
    <col min="2067" max="2067" width="7" style="115"/>
    <col min="2068" max="2080" width="9" style="115" customWidth="1"/>
    <col min="2081" max="2304" width="7" style="115"/>
    <col min="2305" max="2305" width="14.375" style="115" customWidth="1"/>
    <col min="2306" max="2306" width="11.375" style="115" customWidth="1"/>
    <col min="2307" max="2307" width="13.625" style="115" customWidth="1"/>
    <col min="2308" max="2308" width="4.5" style="115" customWidth="1"/>
    <col min="2309" max="2309" width="3.5" style="115" customWidth="1"/>
    <col min="2310" max="2310" width="9.5" style="115" customWidth="1"/>
    <col min="2311" max="2313" width="6" style="115" customWidth="1"/>
    <col min="2314" max="2314" width="6.375" style="115" customWidth="1"/>
    <col min="2315" max="2315" width="7.5" style="115" customWidth="1"/>
    <col min="2316" max="2316" width="4.875" style="115" customWidth="1"/>
    <col min="2317" max="2317" width="9.25" style="115" customWidth="1"/>
    <col min="2318" max="2318" width="7" style="115" customWidth="1"/>
    <col min="2319" max="2320" width="5.875" style="115" customWidth="1"/>
    <col min="2321" max="2321" width="4.375" style="115" customWidth="1"/>
    <col min="2322" max="2322" width="8" style="115" customWidth="1"/>
    <col min="2323" max="2323" width="7" style="115"/>
    <col min="2324" max="2336" width="9" style="115" customWidth="1"/>
    <col min="2337" max="2560" width="7" style="115"/>
    <col min="2561" max="2561" width="14.375" style="115" customWidth="1"/>
    <col min="2562" max="2562" width="11.375" style="115" customWidth="1"/>
    <col min="2563" max="2563" width="13.625" style="115" customWidth="1"/>
    <col min="2564" max="2564" width="4.5" style="115" customWidth="1"/>
    <col min="2565" max="2565" width="3.5" style="115" customWidth="1"/>
    <col min="2566" max="2566" width="9.5" style="115" customWidth="1"/>
    <col min="2567" max="2569" width="6" style="115" customWidth="1"/>
    <col min="2570" max="2570" width="6.375" style="115" customWidth="1"/>
    <col min="2571" max="2571" width="7.5" style="115" customWidth="1"/>
    <col min="2572" max="2572" width="4.875" style="115" customWidth="1"/>
    <col min="2573" max="2573" width="9.25" style="115" customWidth="1"/>
    <col min="2574" max="2574" width="7" style="115" customWidth="1"/>
    <col min="2575" max="2576" width="5.875" style="115" customWidth="1"/>
    <col min="2577" max="2577" width="4.375" style="115" customWidth="1"/>
    <col min="2578" max="2578" width="8" style="115" customWidth="1"/>
    <col min="2579" max="2579" width="7" style="115"/>
    <col min="2580" max="2592" width="9" style="115" customWidth="1"/>
    <col min="2593" max="2816" width="7" style="115"/>
    <col min="2817" max="2817" width="14.375" style="115" customWidth="1"/>
    <col min="2818" max="2818" width="11.375" style="115" customWidth="1"/>
    <col min="2819" max="2819" width="13.625" style="115" customWidth="1"/>
    <col min="2820" max="2820" width="4.5" style="115" customWidth="1"/>
    <col min="2821" max="2821" width="3.5" style="115" customWidth="1"/>
    <col min="2822" max="2822" width="9.5" style="115" customWidth="1"/>
    <col min="2823" max="2825" width="6" style="115" customWidth="1"/>
    <col min="2826" max="2826" width="6.375" style="115" customWidth="1"/>
    <col min="2827" max="2827" width="7.5" style="115" customWidth="1"/>
    <col min="2828" max="2828" width="4.875" style="115" customWidth="1"/>
    <col min="2829" max="2829" width="9.25" style="115" customWidth="1"/>
    <col min="2830" max="2830" width="7" style="115" customWidth="1"/>
    <col min="2831" max="2832" width="5.875" style="115" customWidth="1"/>
    <col min="2833" max="2833" width="4.375" style="115" customWidth="1"/>
    <col min="2834" max="2834" width="8" style="115" customWidth="1"/>
    <col min="2835" max="2835" width="7" style="115"/>
    <col min="2836" max="2848" width="9" style="115" customWidth="1"/>
    <col min="2849" max="3072" width="7" style="115"/>
    <col min="3073" max="3073" width="14.375" style="115" customWidth="1"/>
    <col min="3074" max="3074" width="11.375" style="115" customWidth="1"/>
    <col min="3075" max="3075" width="13.625" style="115" customWidth="1"/>
    <col min="3076" max="3076" width="4.5" style="115" customWidth="1"/>
    <col min="3077" max="3077" width="3.5" style="115" customWidth="1"/>
    <col min="3078" max="3078" width="9.5" style="115" customWidth="1"/>
    <col min="3079" max="3081" width="6" style="115" customWidth="1"/>
    <col min="3082" max="3082" width="6.375" style="115" customWidth="1"/>
    <col min="3083" max="3083" width="7.5" style="115" customWidth="1"/>
    <col min="3084" max="3084" width="4.875" style="115" customWidth="1"/>
    <col min="3085" max="3085" width="9.25" style="115" customWidth="1"/>
    <col min="3086" max="3086" width="7" style="115" customWidth="1"/>
    <col min="3087" max="3088" width="5.875" style="115" customWidth="1"/>
    <col min="3089" max="3089" width="4.375" style="115" customWidth="1"/>
    <col min="3090" max="3090" width="8" style="115" customWidth="1"/>
    <col min="3091" max="3091" width="7" style="115"/>
    <col min="3092" max="3104" width="9" style="115" customWidth="1"/>
    <col min="3105" max="3328" width="7" style="115"/>
    <col min="3329" max="3329" width="14.375" style="115" customWidth="1"/>
    <col min="3330" max="3330" width="11.375" style="115" customWidth="1"/>
    <col min="3331" max="3331" width="13.625" style="115" customWidth="1"/>
    <col min="3332" max="3332" width="4.5" style="115" customWidth="1"/>
    <col min="3333" max="3333" width="3.5" style="115" customWidth="1"/>
    <col min="3334" max="3334" width="9.5" style="115" customWidth="1"/>
    <col min="3335" max="3337" width="6" style="115" customWidth="1"/>
    <col min="3338" max="3338" width="6.375" style="115" customWidth="1"/>
    <col min="3339" max="3339" width="7.5" style="115" customWidth="1"/>
    <col min="3340" max="3340" width="4.875" style="115" customWidth="1"/>
    <col min="3341" max="3341" width="9.25" style="115" customWidth="1"/>
    <col min="3342" max="3342" width="7" style="115" customWidth="1"/>
    <col min="3343" max="3344" width="5.875" style="115" customWidth="1"/>
    <col min="3345" max="3345" width="4.375" style="115" customWidth="1"/>
    <col min="3346" max="3346" width="8" style="115" customWidth="1"/>
    <col min="3347" max="3347" width="7" style="115"/>
    <col min="3348" max="3360" width="9" style="115" customWidth="1"/>
    <col min="3361" max="3584" width="7" style="115"/>
    <col min="3585" max="3585" width="14.375" style="115" customWidth="1"/>
    <col min="3586" max="3586" width="11.375" style="115" customWidth="1"/>
    <col min="3587" max="3587" width="13.625" style="115" customWidth="1"/>
    <col min="3588" max="3588" width="4.5" style="115" customWidth="1"/>
    <col min="3589" max="3589" width="3.5" style="115" customWidth="1"/>
    <col min="3590" max="3590" width="9.5" style="115" customWidth="1"/>
    <col min="3591" max="3593" width="6" style="115" customWidth="1"/>
    <col min="3594" max="3594" width="6.375" style="115" customWidth="1"/>
    <col min="3595" max="3595" width="7.5" style="115" customWidth="1"/>
    <col min="3596" max="3596" width="4.875" style="115" customWidth="1"/>
    <col min="3597" max="3597" width="9.25" style="115" customWidth="1"/>
    <col min="3598" max="3598" width="7" style="115" customWidth="1"/>
    <col min="3599" max="3600" width="5.875" style="115" customWidth="1"/>
    <col min="3601" max="3601" width="4.375" style="115" customWidth="1"/>
    <col min="3602" max="3602" width="8" style="115" customWidth="1"/>
    <col min="3603" max="3603" width="7" style="115"/>
    <col min="3604" max="3616" width="9" style="115" customWidth="1"/>
    <col min="3617" max="3840" width="7" style="115"/>
    <col min="3841" max="3841" width="14.375" style="115" customWidth="1"/>
    <col min="3842" max="3842" width="11.375" style="115" customWidth="1"/>
    <col min="3843" max="3843" width="13.625" style="115" customWidth="1"/>
    <col min="3844" max="3844" width="4.5" style="115" customWidth="1"/>
    <col min="3845" max="3845" width="3.5" style="115" customWidth="1"/>
    <col min="3846" max="3846" width="9.5" style="115" customWidth="1"/>
    <col min="3847" max="3849" width="6" style="115" customWidth="1"/>
    <col min="3850" max="3850" width="6.375" style="115" customWidth="1"/>
    <col min="3851" max="3851" width="7.5" style="115" customWidth="1"/>
    <col min="3852" max="3852" width="4.875" style="115" customWidth="1"/>
    <col min="3853" max="3853" width="9.25" style="115" customWidth="1"/>
    <col min="3854" max="3854" width="7" style="115" customWidth="1"/>
    <col min="3855" max="3856" width="5.875" style="115" customWidth="1"/>
    <col min="3857" max="3857" width="4.375" style="115" customWidth="1"/>
    <col min="3858" max="3858" width="8" style="115" customWidth="1"/>
    <col min="3859" max="3859" width="7" style="115"/>
    <col min="3860" max="3872" width="9" style="115" customWidth="1"/>
    <col min="3873" max="4096" width="7" style="115"/>
    <col min="4097" max="4097" width="14.375" style="115" customWidth="1"/>
    <col min="4098" max="4098" width="11.375" style="115" customWidth="1"/>
    <col min="4099" max="4099" width="13.625" style="115" customWidth="1"/>
    <col min="4100" max="4100" width="4.5" style="115" customWidth="1"/>
    <col min="4101" max="4101" width="3.5" style="115" customWidth="1"/>
    <col min="4102" max="4102" width="9.5" style="115" customWidth="1"/>
    <col min="4103" max="4105" width="6" style="115" customWidth="1"/>
    <col min="4106" max="4106" width="6.375" style="115" customWidth="1"/>
    <col min="4107" max="4107" width="7.5" style="115" customWidth="1"/>
    <col min="4108" max="4108" width="4.875" style="115" customWidth="1"/>
    <col min="4109" max="4109" width="9.25" style="115" customWidth="1"/>
    <col min="4110" max="4110" width="7" style="115" customWidth="1"/>
    <col min="4111" max="4112" width="5.875" style="115" customWidth="1"/>
    <col min="4113" max="4113" width="4.375" style="115" customWidth="1"/>
    <col min="4114" max="4114" width="8" style="115" customWidth="1"/>
    <col min="4115" max="4115" width="7" style="115"/>
    <col min="4116" max="4128" width="9" style="115" customWidth="1"/>
    <col min="4129" max="4352" width="7" style="115"/>
    <col min="4353" max="4353" width="14.375" style="115" customWidth="1"/>
    <col min="4354" max="4354" width="11.375" style="115" customWidth="1"/>
    <col min="4355" max="4355" width="13.625" style="115" customWidth="1"/>
    <col min="4356" max="4356" width="4.5" style="115" customWidth="1"/>
    <col min="4357" max="4357" width="3.5" style="115" customWidth="1"/>
    <col min="4358" max="4358" width="9.5" style="115" customWidth="1"/>
    <col min="4359" max="4361" width="6" style="115" customWidth="1"/>
    <col min="4362" max="4362" width="6.375" style="115" customWidth="1"/>
    <col min="4363" max="4363" width="7.5" style="115" customWidth="1"/>
    <col min="4364" max="4364" width="4.875" style="115" customWidth="1"/>
    <col min="4365" max="4365" width="9.25" style="115" customWidth="1"/>
    <col min="4366" max="4366" width="7" style="115" customWidth="1"/>
    <col min="4367" max="4368" width="5.875" style="115" customWidth="1"/>
    <col min="4369" max="4369" width="4.375" style="115" customWidth="1"/>
    <col min="4370" max="4370" width="8" style="115" customWidth="1"/>
    <col min="4371" max="4371" width="7" style="115"/>
    <col min="4372" max="4384" width="9" style="115" customWidth="1"/>
    <col min="4385" max="4608" width="7" style="115"/>
    <col min="4609" max="4609" width="14.375" style="115" customWidth="1"/>
    <col min="4610" max="4610" width="11.375" style="115" customWidth="1"/>
    <col min="4611" max="4611" width="13.625" style="115" customWidth="1"/>
    <col min="4612" max="4612" width="4.5" style="115" customWidth="1"/>
    <col min="4613" max="4613" width="3.5" style="115" customWidth="1"/>
    <col min="4614" max="4614" width="9.5" style="115" customWidth="1"/>
    <col min="4615" max="4617" width="6" style="115" customWidth="1"/>
    <col min="4618" max="4618" width="6.375" style="115" customWidth="1"/>
    <col min="4619" max="4619" width="7.5" style="115" customWidth="1"/>
    <col min="4620" max="4620" width="4.875" style="115" customWidth="1"/>
    <col min="4621" max="4621" width="9.25" style="115" customWidth="1"/>
    <col min="4622" max="4622" width="7" style="115" customWidth="1"/>
    <col min="4623" max="4624" width="5.875" style="115" customWidth="1"/>
    <col min="4625" max="4625" width="4.375" style="115" customWidth="1"/>
    <col min="4626" max="4626" width="8" style="115" customWidth="1"/>
    <col min="4627" max="4627" width="7" style="115"/>
    <col min="4628" max="4640" width="9" style="115" customWidth="1"/>
    <col min="4641" max="4864" width="7" style="115"/>
    <col min="4865" max="4865" width="14.375" style="115" customWidth="1"/>
    <col min="4866" max="4866" width="11.375" style="115" customWidth="1"/>
    <col min="4867" max="4867" width="13.625" style="115" customWidth="1"/>
    <col min="4868" max="4868" width="4.5" style="115" customWidth="1"/>
    <col min="4869" max="4869" width="3.5" style="115" customWidth="1"/>
    <col min="4870" max="4870" width="9.5" style="115" customWidth="1"/>
    <col min="4871" max="4873" width="6" style="115" customWidth="1"/>
    <col min="4874" max="4874" width="6.375" style="115" customWidth="1"/>
    <col min="4875" max="4875" width="7.5" style="115" customWidth="1"/>
    <col min="4876" max="4876" width="4.875" style="115" customWidth="1"/>
    <col min="4877" max="4877" width="9.25" style="115" customWidth="1"/>
    <col min="4878" max="4878" width="7" style="115" customWidth="1"/>
    <col min="4879" max="4880" width="5.875" style="115" customWidth="1"/>
    <col min="4881" max="4881" width="4.375" style="115" customWidth="1"/>
    <col min="4882" max="4882" width="8" style="115" customWidth="1"/>
    <col min="4883" max="4883" width="7" style="115"/>
    <col min="4884" max="4896" width="9" style="115" customWidth="1"/>
    <col min="4897" max="5120" width="7" style="115"/>
    <col min="5121" max="5121" width="14.375" style="115" customWidth="1"/>
    <col min="5122" max="5122" width="11.375" style="115" customWidth="1"/>
    <col min="5123" max="5123" width="13.625" style="115" customWidth="1"/>
    <col min="5124" max="5124" width="4.5" style="115" customWidth="1"/>
    <col min="5125" max="5125" width="3.5" style="115" customWidth="1"/>
    <col min="5126" max="5126" width="9.5" style="115" customWidth="1"/>
    <col min="5127" max="5129" width="6" style="115" customWidth="1"/>
    <col min="5130" max="5130" width="6.375" style="115" customWidth="1"/>
    <col min="5131" max="5131" width="7.5" style="115" customWidth="1"/>
    <col min="5132" max="5132" width="4.875" style="115" customWidth="1"/>
    <col min="5133" max="5133" width="9.25" style="115" customWidth="1"/>
    <col min="5134" max="5134" width="7" style="115" customWidth="1"/>
    <col min="5135" max="5136" width="5.875" style="115" customWidth="1"/>
    <col min="5137" max="5137" width="4.375" style="115" customWidth="1"/>
    <col min="5138" max="5138" width="8" style="115" customWidth="1"/>
    <col min="5139" max="5139" width="7" style="115"/>
    <col min="5140" max="5152" width="9" style="115" customWidth="1"/>
    <col min="5153" max="5376" width="7" style="115"/>
    <col min="5377" max="5377" width="14.375" style="115" customWidth="1"/>
    <col min="5378" max="5378" width="11.375" style="115" customWidth="1"/>
    <col min="5379" max="5379" width="13.625" style="115" customWidth="1"/>
    <col min="5380" max="5380" width="4.5" style="115" customWidth="1"/>
    <col min="5381" max="5381" width="3.5" style="115" customWidth="1"/>
    <col min="5382" max="5382" width="9.5" style="115" customWidth="1"/>
    <col min="5383" max="5385" width="6" style="115" customWidth="1"/>
    <col min="5386" max="5386" width="6.375" style="115" customWidth="1"/>
    <col min="5387" max="5387" width="7.5" style="115" customWidth="1"/>
    <col min="5388" max="5388" width="4.875" style="115" customWidth="1"/>
    <col min="5389" max="5389" width="9.25" style="115" customWidth="1"/>
    <col min="5390" max="5390" width="7" style="115" customWidth="1"/>
    <col min="5391" max="5392" width="5.875" style="115" customWidth="1"/>
    <col min="5393" max="5393" width="4.375" style="115" customWidth="1"/>
    <col min="5394" max="5394" width="8" style="115" customWidth="1"/>
    <col min="5395" max="5395" width="7" style="115"/>
    <col min="5396" max="5408" width="9" style="115" customWidth="1"/>
    <col min="5409" max="5632" width="7" style="115"/>
    <col min="5633" max="5633" width="14.375" style="115" customWidth="1"/>
    <col min="5634" max="5634" width="11.375" style="115" customWidth="1"/>
    <col min="5635" max="5635" width="13.625" style="115" customWidth="1"/>
    <col min="5636" max="5636" width="4.5" style="115" customWidth="1"/>
    <col min="5637" max="5637" width="3.5" style="115" customWidth="1"/>
    <col min="5638" max="5638" width="9.5" style="115" customWidth="1"/>
    <col min="5639" max="5641" width="6" style="115" customWidth="1"/>
    <col min="5642" max="5642" width="6.375" style="115" customWidth="1"/>
    <col min="5643" max="5643" width="7.5" style="115" customWidth="1"/>
    <col min="5644" max="5644" width="4.875" style="115" customWidth="1"/>
    <col min="5645" max="5645" width="9.25" style="115" customWidth="1"/>
    <col min="5646" max="5646" width="7" style="115" customWidth="1"/>
    <col min="5647" max="5648" width="5.875" style="115" customWidth="1"/>
    <col min="5649" max="5649" width="4.375" style="115" customWidth="1"/>
    <col min="5650" max="5650" width="8" style="115" customWidth="1"/>
    <col min="5651" max="5651" width="7" style="115"/>
    <col min="5652" max="5664" width="9" style="115" customWidth="1"/>
    <col min="5665" max="5888" width="7" style="115"/>
    <col min="5889" max="5889" width="14.375" style="115" customWidth="1"/>
    <col min="5890" max="5890" width="11.375" style="115" customWidth="1"/>
    <col min="5891" max="5891" width="13.625" style="115" customWidth="1"/>
    <col min="5892" max="5892" width="4.5" style="115" customWidth="1"/>
    <col min="5893" max="5893" width="3.5" style="115" customWidth="1"/>
    <col min="5894" max="5894" width="9.5" style="115" customWidth="1"/>
    <col min="5895" max="5897" width="6" style="115" customWidth="1"/>
    <col min="5898" max="5898" width="6.375" style="115" customWidth="1"/>
    <col min="5899" max="5899" width="7.5" style="115" customWidth="1"/>
    <col min="5900" max="5900" width="4.875" style="115" customWidth="1"/>
    <col min="5901" max="5901" width="9.25" style="115" customWidth="1"/>
    <col min="5902" max="5902" width="7" style="115" customWidth="1"/>
    <col min="5903" max="5904" width="5.875" style="115" customWidth="1"/>
    <col min="5905" max="5905" width="4.375" style="115" customWidth="1"/>
    <col min="5906" max="5906" width="8" style="115" customWidth="1"/>
    <col min="5907" max="5907" width="7" style="115"/>
    <col min="5908" max="5920" width="9" style="115" customWidth="1"/>
    <col min="5921" max="6144" width="7" style="115"/>
    <col min="6145" max="6145" width="14.375" style="115" customWidth="1"/>
    <col min="6146" max="6146" width="11.375" style="115" customWidth="1"/>
    <col min="6147" max="6147" width="13.625" style="115" customWidth="1"/>
    <col min="6148" max="6148" width="4.5" style="115" customWidth="1"/>
    <col min="6149" max="6149" width="3.5" style="115" customWidth="1"/>
    <col min="6150" max="6150" width="9.5" style="115" customWidth="1"/>
    <col min="6151" max="6153" width="6" style="115" customWidth="1"/>
    <col min="6154" max="6154" width="6.375" style="115" customWidth="1"/>
    <col min="6155" max="6155" width="7.5" style="115" customWidth="1"/>
    <col min="6156" max="6156" width="4.875" style="115" customWidth="1"/>
    <col min="6157" max="6157" width="9.25" style="115" customWidth="1"/>
    <col min="6158" max="6158" width="7" style="115" customWidth="1"/>
    <col min="6159" max="6160" width="5.875" style="115" customWidth="1"/>
    <col min="6161" max="6161" width="4.375" style="115" customWidth="1"/>
    <col min="6162" max="6162" width="8" style="115" customWidth="1"/>
    <col min="6163" max="6163" width="7" style="115"/>
    <col min="6164" max="6176" width="9" style="115" customWidth="1"/>
    <col min="6177" max="6400" width="7" style="115"/>
    <col min="6401" max="6401" width="14.375" style="115" customWidth="1"/>
    <col min="6402" max="6402" width="11.375" style="115" customWidth="1"/>
    <col min="6403" max="6403" width="13.625" style="115" customWidth="1"/>
    <col min="6404" max="6404" width="4.5" style="115" customWidth="1"/>
    <col min="6405" max="6405" width="3.5" style="115" customWidth="1"/>
    <col min="6406" max="6406" width="9.5" style="115" customWidth="1"/>
    <col min="6407" max="6409" width="6" style="115" customWidth="1"/>
    <col min="6410" max="6410" width="6.375" style="115" customWidth="1"/>
    <col min="6411" max="6411" width="7.5" style="115" customWidth="1"/>
    <col min="6412" max="6412" width="4.875" style="115" customWidth="1"/>
    <col min="6413" max="6413" width="9.25" style="115" customWidth="1"/>
    <col min="6414" max="6414" width="7" style="115" customWidth="1"/>
    <col min="6415" max="6416" width="5.875" style="115" customWidth="1"/>
    <col min="6417" max="6417" width="4.375" style="115" customWidth="1"/>
    <col min="6418" max="6418" width="8" style="115" customWidth="1"/>
    <col min="6419" max="6419" width="7" style="115"/>
    <col min="6420" max="6432" width="9" style="115" customWidth="1"/>
    <col min="6433" max="6656" width="7" style="115"/>
    <col min="6657" max="6657" width="14.375" style="115" customWidth="1"/>
    <col min="6658" max="6658" width="11.375" style="115" customWidth="1"/>
    <col min="6659" max="6659" width="13.625" style="115" customWidth="1"/>
    <col min="6660" max="6660" width="4.5" style="115" customWidth="1"/>
    <col min="6661" max="6661" width="3.5" style="115" customWidth="1"/>
    <col min="6662" max="6662" width="9.5" style="115" customWidth="1"/>
    <col min="6663" max="6665" width="6" style="115" customWidth="1"/>
    <col min="6666" max="6666" width="6.375" style="115" customWidth="1"/>
    <col min="6667" max="6667" width="7.5" style="115" customWidth="1"/>
    <col min="6668" max="6668" width="4.875" style="115" customWidth="1"/>
    <col min="6669" max="6669" width="9.25" style="115" customWidth="1"/>
    <col min="6670" max="6670" width="7" style="115" customWidth="1"/>
    <col min="6671" max="6672" width="5.875" style="115" customWidth="1"/>
    <col min="6673" max="6673" width="4.375" style="115" customWidth="1"/>
    <col min="6674" max="6674" width="8" style="115" customWidth="1"/>
    <col min="6675" max="6675" width="7" style="115"/>
    <col min="6676" max="6688" width="9" style="115" customWidth="1"/>
    <col min="6689" max="6912" width="7" style="115"/>
    <col min="6913" max="6913" width="14.375" style="115" customWidth="1"/>
    <col min="6914" max="6914" width="11.375" style="115" customWidth="1"/>
    <col min="6915" max="6915" width="13.625" style="115" customWidth="1"/>
    <col min="6916" max="6916" width="4.5" style="115" customWidth="1"/>
    <col min="6917" max="6917" width="3.5" style="115" customWidth="1"/>
    <col min="6918" max="6918" width="9.5" style="115" customWidth="1"/>
    <col min="6919" max="6921" width="6" style="115" customWidth="1"/>
    <col min="6922" max="6922" width="6.375" style="115" customWidth="1"/>
    <col min="6923" max="6923" width="7.5" style="115" customWidth="1"/>
    <col min="6924" max="6924" width="4.875" style="115" customWidth="1"/>
    <col min="6925" max="6925" width="9.25" style="115" customWidth="1"/>
    <col min="6926" max="6926" width="7" style="115" customWidth="1"/>
    <col min="6927" max="6928" width="5.875" style="115" customWidth="1"/>
    <col min="6929" max="6929" width="4.375" style="115" customWidth="1"/>
    <col min="6930" max="6930" width="8" style="115" customWidth="1"/>
    <col min="6931" max="6931" width="7" style="115"/>
    <col min="6932" max="6944" width="9" style="115" customWidth="1"/>
    <col min="6945" max="7168" width="7" style="115"/>
    <col min="7169" max="7169" width="14.375" style="115" customWidth="1"/>
    <col min="7170" max="7170" width="11.375" style="115" customWidth="1"/>
    <col min="7171" max="7171" width="13.625" style="115" customWidth="1"/>
    <col min="7172" max="7172" width="4.5" style="115" customWidth="1"/>
    <col min="7173" max="7173" width="3.5" style="115" customWidth="1"/>
    <col min="7174" max="7174" width="9.5" style="115" customWidth="1"/>
    <col min="7175" max="7177" width="6" style="115" customWidth="1"/>
    <col min="7178" max="7178" width="6.375" style="115" customWidth="1"/>
    <col min="7179" max="7179" width="7.5" style="115" customWidth="1"/>
    <col min="7180" max="7180" width="4.875" style="115" customWidth="1"/>
    <col min="7181" max="7181" width="9.25" style="115" customWidth="1"/>
    <col min="7182" max="7182" width="7" style="115" customWidth="1"/>
    <col min="7183" max="7184" width="5.875" style="115" customWidth="1"/>
    <col min="7185" max="7185" width="4.375" style="115" customWidth="1"/>
    <col min="7186" max="7186" width="8" style="115" customWidth="1"/>
    <col min="7187" max="7187" width="7" style="115"/>
    <col min="7188" max="7200" width="9" style="115" customWidth="1"/>
    <col min="7201" max="7424" width="7" style="115"/>
    <col min="7425" max="7425" width="14.375" style="115" customWidth="1"/>
    <col min="7426" max="7426" width="11.375" style="115" customWidth="1"/>
    <col min="7427" max="7427" width="13.625" style="115" customWidth="1"/>
    <col min="7428" max="7428" width="4.5" style="115" customWidth="1"/>
    <col min="7429" max="7429" width="3.5" style="115" customWidth="1"/>
    <col min="7430" max="7430" width="9.5" style="115" customWidth="1"/>
    <col min="7431" max="7433" width="6" style="115" customWidth="1"/>
    <col min="7434" max="7434" width="6.375" style="115" customWidth="1"/>
    <col min="7435" max="7435" width="7.5" style="115" customWidth="1"/>
    <col min="7436" max="7436" width="4.875" style="115" customWidth="1"/>
    <col min="7437" max="7437" width="9.25" style="115" customWidth="1"/>
    <col min="7438" max="7438" width="7" style="115" customWidth="1"/>
    <col min="7439" max="7440" width="5.875" style="115" customWidth="1"/>
    <col min="7441" max="7441" width="4.375" style="115" customWidth="1"/>
    <col min="7442" max="7442" width="8" style="115" customWidth="1"/>
    <col min="7443" max="7443" width="7" style="115"/>
    <col min="7444" max="7456" width="9" style="115" customWidth="1"/>
    <col min="7457" max="7680" width="7" style="115"/>
    <col min="7681" max="7681" width="14.375" style="115" customWidth="1"/>
    <col min="7682" max="7682" width="11.375" style="115" customWidth="1"/>
    <col min="7683" max="7683" width="13.625" style="115" customWidth="1"/>
    <col min="7684" max="7684" width="4.5" style="115" customWidth="1"/>
    <col min="7685" max="7685" width="3.5" style="115" customWidth="1"/>
    <col min="7686" max="7686" width="9.5" style="115" customWidth="1"/>
    <col min="7687" max="7689" width="6" style="115" customWidth="1"/>
    <col min="7690" max="7690" width="6.375" style="115" customWidth="1"/>
    <col min="7691" max="7691" width="7.5" style="115" customWidth="1"/>
    <col min="7692" max="7692" width="4.875" style="115" customWidth="1"/>
    <col min="7693" max="7693" width="9.25" style="115" customWidth="1"/>
    <col min="7694" max="7694" width="7" style="115" customWidth="1"/>
    <col min="7695" max="7696" width="5.875" style="115" customWidth="1"/>
    <col min="7697" max="7697" width="4.375" style="115" customWidth="1"/>
    <col min="7698" max="7698" width="8" style="115" customWidth="1"/>
    <col min="7699" max="7699" width="7" style="115"/>
    <col min="7700" max="7712" width="9" style="115" customWidth="1"/>
    <col min="7713" max="7936" width="7" style="115"/>
    <col min="7937" max="7937" width="14.375" style="115" customWidth="1"/>
    <col min="7938" max="7938" width="11.375" style="115" customWidth="1"/>
    <col min="7939" max="7939" width="13.625" style="115" customWidth="1"/>
    <col min="7940" max="7940" width="4.5" style="115" customWidth="1"/>
    <col min="7941" max="7941" width="3.5" style="115" customWidth="1"/>
    <col min="7942" max="7942" width="9.5" style="115" customWidth="1"/>
    <col min="7943" max="7945" width="6" style="115" customWidth="1"/>
    <col min="7946" max="7946" width="6.375" style="115" customWidth="1"/>
    <col min="7947" max="7947" width="7.5" style="115" customWidth="1"/>
    <col min="7948" max="7948" width="4.875" style="115" customWidth="1"/>
    <col min="7949" max="7949" width="9.25" style="115" customWidth="1"/>
    <col min="7950" max="7950" width="7" style="115" customWidth="1"/>
    <col min="7951" max="7952" width="5.875" style="115" customWidth="1"/>
    <col min="7953" max="7953" width="4.375" style="115" customWidth="1"/>
    <col min="7954" max="7954" width="8" style="115" customWidth="1"/>
    <col min="7955" max="7955" width="7" style="115"/>
    <col min="7956" max="7968" width="9" style="115" customWidth="1"/>
    <col min="7969" max="8192" width="7" style="115"/>
    <col min="8193" max="8193" width="14.375" style="115" customWidth="1"/>
    <col min="8194" max="8194" width="11.375" style="115" customWidth="1"/>
    <col min="8195" max="8195" width="13.625" style="115" customWidth="1"/>
    <col min="8196" max="8196" width="4.5" style="115" customWidth="1"/>
    <col min="8197" max="8197" width="3.5" style="115" customWidth="1"/>
    <col min="8198" max="8198" width="9.5" style="115" customWidth="1"/>
    <col min="8199" max="8201" width="6" style="115" customWidth="1"/>
    <col min="8202" max="8202" width="6.375" style="115" customWidth="1"/>
    <col min="8203" max="8203" width="7.5" style="115" customWidth="1"/>
    <col min="8204" max="8204" width="4.875" style="115" customWidth="1"/>
    <col min="8205" max="8205" width="9.25" style="115" customWidth="1"/>
    <col min="8206" max="8206" width="7" style="115" customWidth="1"/>
    <col min="8207" max="8208" width="5.875" style="115" customWidth="1"/>
    <col min="8209" max="8209" width="4.375" style="115" customWidth="1"/>
    <col min="8210" max="8210" width="8" style="115" customWidth="1"/>
    <col min="8211" max="8211" width="7" style="115"/>
    <col min="8212" max="8224" width="9" style="115" customWidth="1"/>
    <col min="8225" max="8448" width="7" style="115"/>
    <col min="8449" max="8449" width="14.375" style="115" customWidth="1"/>
    <col min="8450" max="8450" width="11.375" style="115" customWidth="1"/>
    <col min="8451" max="8451" width="13.625" style="115" customWidth="1"/>
    <col min="8452" max="8452" width="4.5" style="115" customWidth="1"/>
    <col min="8453" max="8453" width="3.5" style="115" customWidth="1"/>
    <col min="8454" max="8454" width="9.5" style="115" customWidth="1"/>
    <col min="8455" max="8457" width="6" style="115" customWidth="1"/>
    <col min="8458" max="8458" width="6.375" style="115" customWidth="1"/>
    <col min="8459" max="8459" width="7.5" style="115" customWidth="1"/>
    <col min="8460" max="8460" width="4.875" style="115" customWidth="1"/>
    <col min="8461" max="8461" width="9.25" style="115" customWidth="1"/>
    <col min="8462" max="8462" width="7" style="115" customWidth="1"/>
    <col min="8463" max="8464" width="5.875" style="115" customWidth="1"/>
    <col min="8465" max="8465" width="4.375" style="115" customWidth="1"/>
    <col min="8466" max="8466" width="8" style="115" customWidth="1"/>
    <col min="8467" max="8467" width="7" style="115"/>
    <col min="8468" max="8480" width="9" style="115" customWidth="1"/>
    <col min="8481" max="8704" width="7" style="115"/>
    <col min="8705" max="8705" width="14.375" style="115" customWidth="1"/>
    <col min="8706" max="8706" width="11.375" style="115" customWidth="1"/>
    <col min="8707" max="8707" width="13.625" style="115" customWidth="1"/>
    <col min="8708" max="8708" width="4.5" style="115" customWidth="1"/>
    <col min="8709" max="8709" width="3.5" style="115" customWidth="1"/>
    <col min="8710" max="8710" width="9.5" style="115" customWidth="1"/>
    <col min="8711" max="8713" width="6" style="115" customWidth="1"/>
    <col min="8714" max="8714" width="6.375" style="115" customWidth="1"/>
    <col min="8715" max="8715" width="7.5" style="115" customWidth="1"/>
    <col min="8716" max="8716" width="4.875" style="115" customWidth="1"/>
    <col min="8717" max="8717" width="9.25" style="115" customWidth="1"/>
    <col min="8718" max="8718" width="7" style="115" customWidth="1"/>
    <col min="8719" max="8720" width="5.875" style="115" customWidth="1"/>
    <col min="8721" max="8721" width="4.375" style="115" customWidth="1"/>
    <col min="8722" max="8722" width="8" style="115" customWidth="1"/>
    <col min="8723" max="8723" width="7" style="115"/>
    <col min="8724" max="8736" width="9" style="115" customWidth="1"/>
    <col min="8737" max="8960" width="7" style="115"/>
    <col min="8961" max="8961" width="14.375" style="115" customWidth="1"/>
    <col min="8962" max="8962" width="11.375" style="115" customWidth="1"/>
    <col min="8963" max="8963" width="13.625" style="115" customWidth="1"/>
    <col min="8964" max="8964" width="4.5" style="115" customWidth="1"/>
    <col min="8965" max="8965" width="3.5" style="115" customWidth="1"/>
    <col min="8966" max="8966" width="9.5" style="115" customWidth="1"/>
    <col min="8967" max="8969" width="6" style="115" customWidth="1"/>
    <col min="8970" max="8970" width="6.375" style="115" customWidth="1"/>
    <col min="8971" max="8971" width="7.5" style="115" customWidth="1"/>
    <col min="8972" max="8972" width="4.875" style="115" customWidth="1"/>
    <col min="8973" max="8973" width="9.25" style="115" customWidth="1"/>
    <col min="8974" max="8974" width="7" style="115" customWidth="1"/>
    <col min="8975" max="8976" width="5.875" style="115" customWidth="1"/>
    <col min="8977" max="8977" width="4.375" style="115" customWidth="1"/>
    <col min="8978" max="8978" width="8" style="115" customWidth="1"/>
    <col min="8979" max="8979" width="7" style="115"/>
    <col min="8980" max="8992" width="9" style="115" customWidth="1"/>
    <col min="8993" max="9216" width="7" style="115"/>
    <col min="9217" max="9217" width="14.375" style="115" customWidth="1"/>
    <col min="9218" max="9218" width="11.375" style="115" customWidth="1"/>
    <col min="9219" max="9219" width="13.625" style="115" customWidth="1"/>
    <col min="9220" max="9220" width="4.5" style="115" customWidth="1"/>
    <col min="9221" max="9221" width="3.5" style="115" customWidth="1"/>
    <col min="9222" max="9222" width="9.5" style="115" customWidth="1"/>
    <col min="9223" max="9225" width="6" style="115" customWidth="1"/>
    <col min="9226" max="9226" width="6.375" style="115" customWidth="1"/>
    <col min="9227" max="9227" width="7.5" style="115" customWidth="1"/>
    <col min="9228" max="9228" width="4.875" style="115" customWidth="1"/>
    <col min="9229" max="9229" width="9.25" style="115" customWidth="1"/>
    <col min="9230" max="9230" width="7" style="115" customWidth="1"/>
    <col min="9231" max="9232" width="5.875" style="115" customWidth="1"/>
    <col min="9233" max="9233" width="4.375" style="115" customWidth="1"/>
    <col min="9234" max="9234" width="8" style="115" customWidth="1"/>
    <col min="9235" max="9235" width="7" style="115"/>
    <col min="9236" max="9248" width="9" style="115" customWidth="1"/>
    <col min="9249" max="9472" width="7" style="115"/>
    <col min="9473" max="9473" width="14.375" style="115" customWidth="1"/>
    <col min="9474" max="9474" width="11.375" style="115" customWidth="1"/>
    <col min="9475" max="9475" width="13.625" style="115" customWidth="1"/>
    <col min="9476" max="9476" width="4.5" style="115" customWidth="1"/>
    <col min="9477" max="9477" width="3.5" style="115" customWidth="1"/>
    <col min="9478" max="9478" width="9.5" style="115" customWidth="1"/>
    <col min="9479" max="9481" width="6" style="115" customWidth="1"/>
    <col min="9482" max="9482" width="6.375" style="115" customWidth="1"/>
    <col min="9483" max="9483" width="7.5" style="115" customWidth="1"/>
    <col min="9484" max="9484" width="4.875" style="115" customWidth="1"/>
    <col min="9485" max="9485" width="9.25" style="115" customWidth="1"/>
    <col min="9486" max="9486" width="7" style="115" customWidth="1"/>
    <col min="9487" max="9488" width="5.875" style="115" customWidth="1"/>
    <col min="9489" max="9489" width="4.375" style="115" customWidth="1"/>
    <col min="9490" max="9490" width="8" style="115" customWidth="1"/>
    <col min="9491" max="9491" width="7" style="115"/>
    <col min="9492" max="9504" width="9" style="115" customWidth="1"/>
    <col min="9505" max="9728" width="7" style="115"/>
    <col min="9729" max="9729" width="14.375" style="115" customWidth="1"/>
    <col min="9730" max="9730" width="11.375" style="115" customWidth="1"/>
    <col min="9731" max="9731" width="13.625" style="115" customWidth="1"/>
    <col min="9732" max="9732" width="4.5" style="115" customWidth="1"/>
    <col min="9733" max="9733" width="3.5" style="115" customWidth="1"/>
    <col min="9734" max="9734" width="9.5" style="115" customWidth="1"/>
    <col min="9735" max="9737" width="6" style="115" customWidth="1"/>
    <col min="9738" max="9738" width="6.375" style="115" customWidth="1"/>
    <col min="9739" max="9739" width="7.5" style="115" customWidth="1"/>
    <col min="9740" max="9740" width="4.875" style="115" customWidth="1"/>
    <col min="9741" max="9741" width="9.25" style="115" customWidth="1"/>
    <col min="9742" max="9742" width="7" style="115" customWidth="1"/>
    <col min="9743" max="9744" width="5.875" style="115" customWidth="1"/>
    <col min="9745" max="9745" width="4.375" style="115" customWidth="1"/>
    <col min="9746" max="9746" width="8" style="115" customWidth="1"/>
    <col min="9747" max="9747" width="7" style="115"/>
    <col min="9748" max="9760" width="9" style="115" customWidth="1"/>
    <col min="9761" max="9984" width="7" style="115"/>
    <col min="9985" max="9985" width="14.375" style="115" customWidth="1"/>
    <col min="9986" max="9986" width="11.375" style="115" customWidth="1"/>
    <col min="9987" max="9987" width="13.625" style="115" customWidth="1"/>
    <col min="9988" max="9988" width="4.5" style="115" customWidth="1"/>
    <col min="9989" max="9989" width="3.5" style="115" customWidth="1"/>
    <col min="9990" max="9990" width="9.5" style="115" customWidth="1"/>
    <col min="9991" max="9993" width="6" style="115" customWidth="1"/>
    <col min="9994" max="9994" width="6.375" style="115" customWidth="1"/>
    <col min="9995" max="9995" width="7.5" style="115" customWidth="1"/>
    <col min="9996" max="9996" width="4.875" style="115" customWidth="1"/>
    <col min="9997" max="9997" width="9.25" style="115" customWidth="1"/>
    <col min="9998" max="9998" width="7" style="115" customWidth="1"/>
    <col min="9999" max="10000" width="5.875" style="115" customWidth="1"/>
    <col min="10001" max="10001" width="4.375" style="115" customWidth="1"/>
    <col min="10002" max="10002" width="8" style="115" customWidth="1"/>
    <col min="10003" max="10003" width="7" style="115"/>
    <col min="10004" max="10016" width="9" style="115" customWidth="1"/>
    <col min="10017" max="10240" width="7" style="115"/>
    <col min="10241" max="10241" width="14.375" style="115" customWidth="1"/>
    <col min="10242" max="10242" width="11.375" style="115" customWidth="1"/>
    <col min="10243" max="10243" width="13.625" style="115" customWidth="1"/>
    <col min="10244" max="10244" width="4.5" style="115" customWidth="1"/>
    <col min="10245" max="10245" width="3.5" style="115" customWidth="1"/>
    <col min="10246" max="10246" width="9.5" style="115" customWidth="1"/>
    <col min="10247" max="10249" width="6" style="115" customWidth="1"/>
    <col min="10250" max="10250" width="6.375" style="115" customWidth="1"/>
    <col min="10251" max="10251" width="7.5" style="115" customWidth="1"/>
    <col min="10252" max="10252" width="4.875" style="115" customWidth="1"/>
    <col min="10253" max="10253" width="9.25" style="115" customWidth="1"/>
    <col min="10254" max="10254" width="7" style="115" customWidth="1"/>
    <col min="10255" max="10256" width="5.875" style="115" customWidth="1"/>
    <col min="10257" max="10257" width="4.375" style="115" customWidth="1"/>
    <col min="10258" max="10258" width="8" style="115" customWidth="1"/>
    <col min="10259" max="10259" width="7" style="115"/>
    <col min="10260" max="10272" width="9" style="115" customWidth="1"/>
    <col min="10273" max="10496" width="7" style="115"/>
    <col min="10497" max="10497" width="14.375" style="115" customWidth="1"/>
    <col min="10498" max="10498" width="11.375" style="115" customWidth="1"/>
    <col min="10499" max="10499" width="13.625" style="115" customWidth="1"/>
    <col min="10500" max="10500" width="4.5" style="115" customWidth="1"/>
    <col min="10501" max="10501" width="3.5" style="115" customWidth="1"/>
    <col min="10502" max="10502" width="9.5" style="115" customWidth="1"/>
    <col min="10503" max="10505" width="6" style="115" customWidth="1"/>
    <col min="10506" max="10506" width="6.375" style="115" customWidth="1"/>
    <col min="10507" max="10507" width="7.5" style="115" customWidth="1"/>
    <col min="10508" max="10508" width="4.875" style="115" customWidth="1"/>
    <col min="10509" max="10509" width="9.25" style="115" customWidth="1"/>
    <col min="10510" max="10510" width="7" style="115" customWidth="1"/>
    <col min="10511" max="10512" width="5.875" style="115" customWidth="1"/>
    <col min="10513" max="10513" width="4.375" style="115" customWidth="1"/>
    <col min="10514" max="10514" width="8" style="115" customWidth="1"/>
    <col min="10515" max="10515" width="7" style="115"/>
    <col min="10516" max="10528" width="9" style="115" customWidth="1"/>
    <col min="10529" max="10752" width="7" style="115"/>
    <col min="10753" max="10753" width="14.375" style="115" customWidth="1"/>
    <col min="10754" max="10754" width="11.375" style="115" customWidth="1"/>
    <col min="10755" max="10755" width="13.625" style="115" customWidth="1"/>
    <col min="10756" max="10756" width="4.5" style="115" customWidth="1"/>
    <col min="10757" max="10757" width="3.5" style="115" customWidth="1"/>
    <col min="10758" max="10758" width="9.5" style="115" customWidth="1"/>
    <col min="10759" max="10761" width="6" style="115" customWidth="1"/>
    <col min="10762" max="10762" width="6.375" style="115" customWidth="1"/>
    <col min="10763" max="10763" width="7.5" style="115" customWidth="1"/>
    <col min="10764" max="10764" width="4.875" style="115" customWidth="1"/>
    <col min="10765" max="10765" width="9.25" style="115" customWidth="1"/>
    <col min="10766" max="10766" width="7" style="115" customWidth="1"/>
    <col min="10767" max="10768" width="5.875" style="115" customWidth="1"/>
    <col min="10769" max="10769" width="4.375" style="115" customWidth="1"/>
    <col min="10770" max="10770" width="8" style="115" customWidth="1"/>
    <col min="10771" max="10771" width="7" style="115"/>
    <col min="10772" max="10784" width="9" style="115" customWidth="1"/>
    <col min="10785" max="11008" width="7" style="115"/>
    <col min="11009" max="11009" width="14.375" style="115" customWidth="1"/>
    <col min="11010" max="11010" width="11.375" style="115" customWidth="1"/>
    <col min="11011" max="11011" width="13.625" style="115" customWidth="1"/>
    <col min="11012" max="11012" width="4.5" style="115" customWidth="1"/>
    <col min="11013" max="11013" width="3.5" style="115" customWidth="1"/>
    <col min="11014" max="11014" width="9.5" style="115" customWidth="1"/>
    <col min="11015" max="11017" width="6" style="115" customWidth="1"/>
    <col min="11018" max="11018" width="6.375" style="115" customWidth="1"/>
    <col min="11019" max="11019" width="7.5" style="115" customWidth="1"/>
    <col min="11020" max="11020" width="4.875" style="115" customWidth="1"/>
    <col min="11021" max="11021" width="9.25" style="115" customWidth="1"/>
    <col min="11022" max="11022" width="7" style="115" customWidth="1"/>
    <col min="11023" max="11024" width="5.875" style="115" customWidth="1"/>
    <col min="11025" max="11025" width="4.375" style="115" customWidth="1"/>
    <col min="11026" max="11026" width="8" style="115" customWidth="1"/>
    <col min="11027" max="11027" width="7" style="115"/>
    <col min="11028" max="11040" width="9" style="115" customWidth="1"/>
    <col min="11041" max="11264" width="7" style="115"/>
    <col min="11265" max="11265" width="14.375" style="115" customWidth="1"/>
    <col min="11266" max="11266" width="11.375" style="115" customWidth="1"/>
    <col min="11267" max="11267" width="13.625" style="115" customWidth="1"/>
    <col min="11268" max="11268" width="4.5" style="115" customWidth="1"/>
    <col min="11269" max="11269" width="3.5" style="115" customWidth="1"/>
    <col min="11270" max="11270" width="9.5" style="115" customWidth="1"/>
    <col min="11271" max="11273" width="6" style="115" customWidth="1"/>
    <col min="11274" max="11274" width="6.375" style="115" customWidth="1"/>
    <col min="11275" max="11275" width="7.5" style="115" customWidth="1"/>
    <col min="11276" max="11276" width="4.875" style="115" customWidth="1"/>
    <col min="11277" max="11277" width="9.25" style="115" customWidth="1"/>
    <col min="11278" max="11278" width="7" style="115" customWidth="1"/>
    <col min="11279" max="11280" width="5.875" style="115" customWidth="1"/>
    <col min="11281" max="11281" width="4.375" style="115" customWidth="1"/>
    <col min="11282" max="11282" width="8" style="115" customWidth="1"/>
    <col min="11283" max="11283" width="7" style="115"/>
    <col min="11284" max="11296" width="9" style="115" customWidth="1"/>
    <col min="11297" max="11520" width="7" style="115"/>
    <col min="11521" max="11521" width="14.375" style="115" customWidth="1"/>
    <col min="11522" max="11522" width="11.375" style="115" customWidth="1"/>
    <col min="11523" max="11523" width="13.625" style="115" customWidth="1"/>
    <col min="11524" max="11524" width="4.5" style="115" customWidth="1"/>
    <col min="11525" max="11525" width="3.5" style="115" customWidth="1"/>
    <col min="11526" max="11526" width="9.5" style="115" customWidth="1"/>
    <col min="11527" max="11529" width="6" style="115" customWidth="1"/>
    <col min="11530" max="11530" width="6.375" style="115" customWidth="1"/>
    <col min="11531" max="11531" width="7.5" style="115" customWidth="1"/>
    <col min="11532" max="11532" width="4.875" style="115" customWidth="1"/>
    <col min="11533" max="11533" width="9.25" style="115" customWidth="1"/>
    <col min="11534" max="11534" width="7" style="115" customWidth="1"/>
    <col min="11535" max="11536" width="5.875" style="115" customWidth="1"/>
    <col min="11537" max="11537" width="4.375" style="115" customWidth="1"/>
    <col min="11538" max="11538" width="8" style="115" customWidth="1"/>
    <col min="11539" max="11539" width="7" style="115"/>
    <col min="11540" max="11552" width="9" style="115" customWidth="1"/>
    <col min="11553" max="11776" width="7" style="115"/>
    <col min="11777" max="11777" width="14.375" style="115" customWidth="1"/>
    <col min="11778" max="11778" width="11.375" style="115" customWidth="1"/>
    <col min="11779" max="11779" width="13.625" style="115" customWidth="1"/>
    <col min="11780" max="11780" width="4.5" style="115" customWidth="1"/>
    <col min="11781" max="11781" width="3.5" style="115" customWidth="1"/>
    <col min="11782" max="11782" width="9.5" style="115" customWidth="1"/>
    <col min="11783" max="11785" width="6" style="115" customWidth="1"/>
    <col min="11786" max="11786" width="6.375" style="115" customWidth="1"/>
    <col min="11787" max="11787" width="7.5" style="115" customWidth="1"/>
    <col min="11788" max="11788" width="4.875" style="115" customWidth="1"/>
    <col min="11789" max="11789" width="9.25" style="115" customWidth="1"/>
    <col min="11790" max="11790" width="7" style="115" customWidth="1"/>
    <col min="11791" max="11792" width="5.875" style="115" customWidth="1"/>
    <col min="11793" max="11793" width="4.375" style="115" customWidth="1"/>
    <col min="11794" max="11794" width="8" style="115" customWidth="1"/>
    <col min="11795" max="11795" width="7" style="115"/>
    <col min="11796" max="11808" width="9" style="115" customWidth="1"/>
    <col min="11809" max="12032" width="7" style="115"/>
    <col min="12033" max="12033" width="14.375" style="115" customWidth="1"/>
    <col min="12034" max="12034" width="11.375" style="115" customWidth="1"/>
    <col min="12035" max="12035" width="13.625" style="115" customWidth="1"/>
    <col min="12036" max="12036" width="4.5" style="115" customWidth="1"/>
    <col min="12037" max="12037" width="3.5" style="115" customWidth="1"/>
    <col min="12038" max="12038" width="9.5" style="115" customWidth="1"/>
    <col min="12039" max="12041" width="6" style="115" customWidth="1"/>
    <col min="12042" max="12042" width="6.375" style="115" customWidth="1"/>
    <col min="12043" max="12043" width="7.5" style="115" customWidth="1"/>
    <col min="12044" max="12044" width="4.875" style="115" customWidth="1"/>
    <col min="12045" max="12045" width="9.25" style="115" customWidth="1"/>
    <col min="12046" max="12046" width="7" style="115" customWidth="1"/>
    <col min="12047" max="12048" width="5.875" style="115" customWidth="1"/>
    <col min="12049" max="12049" width="4.375" style="115" customWidth="1"/>
    <col min="12050" max="12050" width="8" style="115" customWidth="1"/>
    <col min="12051" max="12051" width="7" style="115"/>
    <col min="12052" max="12064" width="9" style="115" customWidth="1"/>
    <col min="12065" max="12288" width="7" style="115"/>
    <col min="12289" max="12289" width="14.375" style="115" customWidth="1"/>
    <col min="12290" max="12290" width="11.375" style="115" customWidth="1"/>
    <col min="12291" max="12291" width="13.625" style="115" customWidth="1"/>
    <col min="12292" max="12292" width="4.5" style="115" customWidth="1"/>
    <col min="12293" max="12293" width="3.5" style="115" customWidth="1"/>
    <col min="12294" max="12294" width="9.5" style="115" customWidth="1"/>
    <col min="12295" max="12297" width="6" style="115" customWidth="1"/>
    <col min="12298" max="12298" width="6.375" style="115" customWidth="1"/>
    <col min="12299" max="12299" width="7.5" style="115" customWidth="1"/>
    <col min="12300" max="12300" width="4.875" style="115" customWidth="1"/>
    <col min="12301" max="12301" width="9.25" style="115" customWidth="1"/>
    <col min="12302" max="12302" width="7" style="115" customWidth="1"/>
    <col min="12303" max="12304" width="5.875" style="115" customWidth="1"/>
    <col min="12305" max="12305" width="4.375" style="115" customWidth="1"/>
    <col min="12306" max="12306" width="8" style="115" customWidth="1"/>
    <col min="12307" max="12307" width="7" style="115"/>
    <col min="12308" max="12320" width="9" style="115" customWidth="1"/>
    <col min="12321" max="12544" width="7" style="115"/>
    <col min="12545" max="12545" width="14.375" style="115" customWidth="1"/>
    <col min="12546" max="12546" width="11.375" style="115" customWidth="1"/>
    <col min="12547" max="12547" width="13.625" style="115" customWidth="1"/>
    <col min="12548" max="12548" width="4.5" style="115" customWidth="1"/>
    <col min="12549" max="12549" width="3.5" style="115" customWidth="1"/>
    <col min="12550" max="12550" width="9.5" style="115" customWidth="1"/>
    <col min="12551" max="12553" width="6" style="115" customWidth="1"/>
    <col min="12554" max="12554" width="6.375" style="115" customWidth="1"/>
    <col min="12555" max="12555" width="7.5" style="115" customWidth="1"/>
    <col min="12556" max="12556" width="4.875" style="115" customWidth="1"/>
    <col min="12557" max="12557" width="9.25" style="115" customWidth="1"/>
    <col min="12558" max="12558" width="7" style="115" customWidth="1"/>
    <col min="12559" max="12560" width="5.875" style="115" customWidth="1"/>
    <col min="12561" max="12561" width="4.375" style="115" customWidth="1"/>
    <col min="12562" max="12562" width="8" style="115" customWidth="1"/>
    <col min="12563" max="12563" width="7" style="115"/>
    <col min="12564" max="12576" width="9" style="115" customWidth="1"/>
    <col min="12577" max="12800" width="7" style="115"/>
    <col min="12801" max="12801" width="14.375" style="115" customWidth="1"/>
    <col min="12802" max="12802" width="11.375" style="115" customWidth="1"/>
    <col min="12803" max="12803" width="13.625" style="115" customWidth="1"/>
    <col min="12804" max="12804" width="4.5" style="115" customWidth="1"/>
    <col min="12805" max="12805" width="3.5" style="115" customWidth="1"/>
    <col min="12806" max="12806" width="9.5" style="115" customWidth="1"/>
    <col min="12807" max="12809" width="6" style="115" customWidth="1"/>
    <col min="12810" max="12810" width="6.375" style="115" customWidth="1"/>
    <col min="12811" max="12811" width="7.5" style="115" customWidth="1"/>
    <col min="12812" max="12812" width="4.875" style="115" customWidth="1"/>
    <col min="12813" max="12813" width="9.25" style="115" customWidth="1"/>
    <col min="12814" max="12814" width="7" style="115" customWidth="1"/>
    <col min="12815" max="12816" width="5.875" style="115" customWidth="1"/>
    <col min="12817" max="12817" width="4.375" style="115" customWidth="1"/>
    <col min="12818" max="12818" width="8" style="115" customWidth="1"/>
    <col min="12819" max="12819" width="7" style="115"/>
    <col min="12820" max="12832" width="9" style="115" customWidth="1"/>
    <col min="12833" max="13056" width="7" style="115"/>
    <col min="13057" max="13057" width="14.375" style="115" customWidth="1"/>
    <col min="13058" max="13058" width="11.375" style="115" customWidth="1"/>
    <col min="13059" max="13059" width="13.625" style="115" customWidth="1"/>
    <col min="13060" max="13060" width="4.5" style="115" customWidth="1"/>
    <col min="13061" max="13061" width="3.5" style="115" customWidth="1"/>
    <col min="13062" max="13062" width="9.5" style="115" customWidth="1"/>
    <col min="13063" max="13065" width="6" style="115" customWidth="1"/>
    <col min="13066" max="13066" width="6.375" style="115" customWidth="1"/>
    <col min="13067" max="13067" width="7.5" style="115" customWidth="1"/>
    <col min="13068" max="13068" width="4.875" style="115" customWidth="1"/>
    <col min="13069" max="13069" width="9.25" style="115" customWidth="1"/>
    <col min="13070" max="13070" width="7" style="115" customWidth="1"/>
    <col min="13071" max="13072" width="5.875" style="115" customWidth="1"/>
    <col min="13073" max="13073" width="4.375" style="115" customWidth="1"/>
    <col min="13074" max="13074" width="8" style="115" customWidth="1"/>
    <col min="13075" max="13075" width="7" style="115"/>
    <col min="13076" max="13088" width="9" style="115" customWidth="1"/>
    <col min="13089" max="13312" width="7" style="115"/>
    <col min="13313" max="13313" width="14.375" style="115" customWidth="1"/>
    <col min="13314" max="13314" width="11.375" style="115" customWidth="1"/>
    <col min="13315" max="13315" width="13.625" style="115" customWidth="1"/>
    <col min="13316" max="13316" width="4.5" style="115" customWidth="1"/>
    <col min="13317" max="13317" width="3.5" style="115" customWidth="1"/>
    <col min="13318" max="13318" width="9.5" style="115" customWidth="1"/>
    <col min="13319" max="13321" width="6" style="115" customWidth="1"/>
    <col min="13322" max="13322" width="6.375" style="115" customWidth="1"/>
    <col min="13323" max="13323" width="7.5" style="115" customWidth="1"/>
    <col min="13324" max="13324" width="4.875" style="115" customWidth="1"/>
    <col min="13325" max="13325" width="9.25" style="115" customWidth="1"/>
    <col min="13326" max="13326" width="7" style="115" customWidth="1"/>
    <col min="13327" max="13328" width="5.875" style="115" customWidth="1"/>
    <col min="13329" max="13329" width="4.375" style="115" customWidth="1"/>
    <col min="13330" max="13330" width="8" style="115" customWidth="1"/>
    <col min="13331" max="13331" width="7" style="115"/>
    <col min="13332" max="13344" width="9" style="115" customWidth="1"/>
    <col min="13345" max="13568" width="7" style="115"/>
    <col min="13569" max="13569" width="14.375" style="115" customWidth="1"/>
    <col min="13570" max="13570" width="11.375" style="115" customWidth="1"/>
    <col min="13571" max="13571" width="13.625" style="115" customWidth="1"/>
    <col min="13572" max="13572" width="4.5" style="115" customWidth="1"/>
    <col min="13573" max="13573" width="3.5" style="115" customWidth="1"/>
    <col min="13574" max="13574" width="9.5" style="115" customWidth="1"/>
    <col min="13575" max="13577" width="6" style="115" customWidth="1"/>
    <col min="13578" max="13578" width="6.375" style="115" customWidth="1"/>
    <col min="13579" max="13579" width="7.5" style="115" customWidth="1"/>
    <col min="13580" max="13580" width="4.875" style="115" customWidth="1"/>
    <col min="13581" max="13581" width="9.25" style="115" customWidth="1"/>
    <col min="13582" max="13582" width="7" style="115" customWidth="1"/>
    <col min="13583" max="13584" width="5.875" style="115" customWidth="1"/>
    <col min="13585" max="13585" width="4.375" style="115" customWidth="1"/>
    <col min="13586" max="13586" width="8" style="115" customWidth="1"/>
    <col min="13587" max="13587" width="7" style="115"/>
    <col min="13588" max="13600" width="9" style="115" customWidth="1"/>
    <col min="13601" max="13824" width="7" style="115"/>
    <col min="13825" max="13825" width="14.375" style="115" customWidth="1"/>
    <col min="13826" max="13826" width="11.375" style="115" customWidth="1"/>
    <col min="13827" max="13827" width="13.625" style="115" customWidth="1"/>
    <col min="13828" max="13828" width="4.5" style="115" customWidth="1"/>
    <col min="13829" max="13829" width="3.5" style="115" customWidth="1"/>
    <col min="13830" max="13830" width="9.5" style="115" customWidth="1"/>
    <col min="13831" max="13833" width="6" style="115" customWidth="1"/>
    <col min="13834" max="13834" width="6.375" style="115" customWidth="1"/>
    <col min="13835" max="13835" width="7.5" style="115" customWidth="1"/>
    <col min="13836" max="13836" width="4.875" style="115" customWidth="1"/>
    <col min="13837" max="13837" width="9.25" style="115" customWidth="1"/>
    <col min="13838" max="13838" width="7" style="115" customWidth="1"/>
    <col min="13839" max="13840" width="5.875" style="115" customWidth="1"/>
    <col min="13841" max="13841" width="4.375" style="115" customWidth="1"/>
    <col min="13842" max="13842" width="8" style="115" customWidth="1"/>
    <col min="13843" max="13843" width="7" style="115"/>
    <col min="13844" max="13856" width="9" style="115" customWidth="1"/>
    <col min="13857" max="14080" width="7" style="115"/>
    <col min="14081" max="14081" width="14.375" style="115" customWidth="1"/>
    <col min="14082" max="14082" width="11.375" style="115" customWidth="1"/>
    <col min="14083" max="14083" width="13.625" style="115" customWidth="1"/>
    <col min="14084" max="14084" width="4.5" style="115" customWidth="1"/>
    <col min="14085" max="14085" width="3.5" style="115" customWidth="1"/>
    <col min="14086" max="14086" width="9.5" style="115" customWidth="1"/>
    <col min="14087" max="14089" width="6" style="115" customWidth="1"/>
    <col min="14090" max="14090" width="6.375" style="115" customWidth="1"/>
    <col min="14091" max="14091" width="7.5" style="115" customWidth="1"/>
    <col min="14092" max="14092" width="4.875" style="115" customWidth="1"/>
    <col min="14093" max="14093" width="9.25" style="115" customWidth="1"/>
    <col min="14094" max="14094" width="7" style="115" customWidth="1"/>
    <col min="14095" max="14096" width="5.875" style="115" customWidth="1"/>
    <col min="14097" max="14097" width="4.375" style="115" customWidth="1"/>
    <col min="14098" max="14098" width="8" style="115" customWidth="1"/>
    <col min="14099" max="14099" width="7" style="115"/>
    <col min="14100" max="14112" width="9" style="115" customWidth="1"/>
    <col min="14113" max="14336" width="7" style="115"/>
    <col min="14337" max="14337" width="14.375" style="115" customWidth="1"/>
    <col min="14338" max="14338" width="11.375" style="115" customWidth="1"/>
    <col min="14339" max="14339" width="13.625" style="115" customWidth="1"/>
    <col min="14340" max="14340" width="4.5" style="115" customWidth="1"/>
    <col min="14341" max="14341" width="3.5" style="115" customWidth="1"/>
    <col min="14342" max="14342" width="9.5" style="115" customWidth="1"/>
    <col min="14343" max="14345" width="6" style="115" customWidth="1"/>
    <col min="14346" max="14346" width="6.375" style="115" customWidth="1"/>
    <col min="14347" max="14347" width="7.5" style="115" customWidth="1"/>
    <col min="14348" max="14348" width="4.875" style="115" customWidth="1"/>
    <col min="14349" max="14349" width="9.25" style="115" customWidth="1"/>
    <col min="14350" max="14350" width="7" style="115" customWidth="1"/>
    <col min="14351" max="14352" width="5.875" style="115" customWidth="1"/>
    <col min="14353" max="14353" width="4.375" style="115" customWidth="1"/>
    <col min="14354" max="14354" width="8" style="115" customWidth="1"/>
    <col min="14355" max="14355" width="7" style="115"/>
    <col min="14356" max="14368" width="9" style="115" customWidth="1"/>
    <col min="14369" max="14592" width="7" style="115"/>
    <col min="14593" max="14593" width="14.375" style="115" customWidth="1"/>
    <col min="14594" max="14594" width="11.375" style="115" customWidth="1"/>
    <col min="14595" max="14595" width="13.625" style="115" customWidth="1"/>
    <col min="14596" max="14596" width="4.5" style="115" customWidth="1"/>
    <col min="14597" max="14597" width="3.5" style="115" customWidth="1"/>
    <col min="14598" max="14598" width="9.5" style="115" customWidth="1"/>
    <col min="14599" max="14601" width="6" style="115" customWidth="1"/>
    <col min="14602" max="14602" width="6.375" style="115" customWidth="1"/>
    <col min="14603" max="14603" width="7.5" style="115" customWidth="1"/>
    <col min="14604" max="14604" width="4.875" style="115" customWidth="1"/>
    <col min="14605" max="14605" width="9.25" style="115" customWidth="1"/>
    <col min="14606" max="14606" width="7" style="115" customWidth="1"/>
    <col min="14607" max="14608" width="5.875" style="115" customWidth="1"/>
    <col min="14609" max="14609" width="4.375" style="115" customWidth="1"/>
    <col min="14610" max="14610" width="8" style="115" customWidth="1"/>
    <col min="14611" max="14611" width="7" style="115"/>
    <col min="14612" max="14624" width="9" style="115" customWidth="1"/>
    <col min="14625" max="14848" width="7" style="115"/>
    <col min="14849" max="14849" width="14.375" style="115" customWidth="1"/>
    <col min="14850" max="14850" width="11.375" style="115" customWidth="1"/>
    <col min="14851" max="14851" width="13.625" style="115" customWidth="1"/>
    <col min="14852" max="14852" width="4.5" style="115" customWidth="1"/>
    <col min="14853" max="14853" width="3.5" style="115" customWidth="1"/>
    <col min="14854" max="14854" width="9.5" style="115" customWidth="1"/>
    <col min="14855" max="14857" width="6" style="115" customWidth="1"/>
    <col min="14858" max="14858" width="6.375" style="115" customWidth="1"/>
    <col min="14859" max="14859" width="7.5" style="115" customWidth="1"/>
    <col min="14860" max="14860" width="4.875" style="115" customWidth="1"/>
    <col min="14861" max="14861" width="9.25" style="115" customWidth="1"/>
    <col min="14862" max="14862" width="7" style="115" customWidth="1"/>
    <col min="14863" max="14864" width="5.875" style="115" customWidth="1"/>
    <col min="14865" max="14865" width="4.375" style="115" customWidth="1"/>
    <col min="14866" max="14866" width="8" style="115" customWidth="1"/>
    <col min="14867" max="14867" width="7" style="115"/>
    <col min="14868" max="14880" width="9" style="115" customWidth="1"/>
    <col min="14881" max="15104" width="7" style="115"/>
    <col min="15105" max="15105" width="14.375" style="115" customWidth="1"/>
    <col min="15106" max="15106" width="11.375" style="115" customWidth="1"/>
    <col min="15107" max="15107" width="13.625" style="115" customWidth="1"/>
    <col min="15108" max="15108" width="4.5" style="115" customWidth="1"/>
    <col min="15109" max="15109" width="3.5" style="115" customWidth="1"/>
    <col min="15110" max="15110" width="9.5" style="115" customWidth="1"/>
    <col min="15111" max="15113" width="6" style="115" customWidth="1"/>
    <col min="15114" max="15114" width="6.375" style="115" customWidth="1"/>
    <col min="15115" max="15115" width="7.5" style="115" customWidth="1"/>
    <col min="15116" max="15116" width="4.875" style="115" customWidth="1"/>
    <col min="15117" max="15117" width="9.25" style="115" customWidth="1"/>
    <col min="15118" max="15118" width="7" style="115" customWidth="1"/>
    <col min="15119" max="15120" width="5.875" style="115" customWidth="1"/>
    <col min="15121" max="15121" width="4.375" style="115" customWidth="1"/>
    <col min="15122" max="15122" width="8" style="115" customWidth="1"/>
    <col min="15123" max="15123" width="7" style="115"/>
    <col min="15124" max="15136" width="9" style="115" customWidth="1"/>
    <col min="15137" max="15360" width="7" style="115"/>
    <col min="15361" max="15361" width="14.375" style="115" customWidth="1"/>
    <col min="15362" max="15362" width="11.375" style="115" customWidth="1"/>
    <col min="15363" max="15363" width="13.625" style="115" customWidth="1"/>
    <col min="15364" max="15364" width="4.5" style="115" customWidth="1"/>
    <col min="15365" max="15365" width="3.5" style="115" customWidth="1"/>
    <col min="15366" max="15366" width="9.5" style="115" customWidth="1"/>
    <col min="15367" max="15369" width="6" style="115" customWidth="1"/>
    <col min="15370" max="15370" width="6.375" style="115" customWidth="1"/>
    <col min="15371" max="15371" width="7.5" style="115" customWidth="1"/>
    <col min="15372" max="15372" width="4.875" style="115" customWidth="1"/>
    <col min="15373" max="15373" width="9.25" style="115" customWidth="1"/>
    <col min="15374" max="15374" width="7" style="115" customWidth="1"/>
    <col min="15375" max="15376" width="5.875" style="115" customWidth="1"/>
    <col min="15377" max="15377" width="4.375" style="115" customWidth="1"/>
    <col min="15378" max="15378" width="8" style="115" customWidth="1"/>
    <col min="15379" max="15379" width="7" style="115"/>
    <col min="15380" max="15392" width="9" style="115" customWidth="1"/>
    <col min="15393" max="15616" width="7" style="115"/>
    <col min="15617" max="15617" width="14.375" style="115" customWidth="1"/>
    <col min="15618" max="15618" width="11.375" style="115" customWidth="1"/>
    <col min="15619" max="15619" width="13.625" style="115" customWidth="1"/>
    <col min="15620" max="15620" width="4.5" style="115" customWidth="1"/>
    <col min="15621" max="15621" width="3.5" style="115" customWidth="1"/>
    <col min="15622" max="15622" width="9.5" style="115" customWidth="1"/>
    <col min="15623" max="15625" width="6" style="115" customWidth="1"/>
    <col min="15626" max="15626" width="6.375" style="115" customWidth="1"/>
    <col min="15627" max="15627" width="7.5" style="115" customWidth="1"/>
    <col min="15628" max="15628" width="4.875" style="115" customWidth="1"/>
    <col min="15629" max="15629" width="9.25" style="115" customWidth="1"/>
    <col min="15630" max="15630" width="7" style="115" customWidth="1"/>
    <col min="15631" max="15632" width="5.875" style="115" customWidth="1"/>
    <col min="15633" max="15633" width="4.375" style="115" customWidth="1"/>
    <col min="15634" max="15634" width="8" style="115" customWidth="1"/>
    <col min="15635" max="15635" width="7" style="115"/>
    <col min="15636" max="15648" width="9" style="115" customWidth="1"/>
    <col min="15649" max="15872" width="7" style="115"/>
    <col min="15873" max="15873" width="14.375" style="115" customWidth="1"/>
    <col min="15874" max="15874" width="11.375" style="115" customWidth="1"/>
    <col min="15875" max="15875" width="13.625" style="115" customWidth="1"/>
    <col min="15876" max="15876" width="4.5" style="115" customWidth="1"/>
    <col min="15877" max="15877" width="3.5" style="115" customWidth="1"/>
    <col min="15878" max="15878" width="9.5" style="115" customWidth="1"/>
    <col min="15879" max="15881" width="6" style="115" customWidth="1"/>
    <col min="15882" max="15882" width="6.375" style="115" customWidth="1"/>
    <col min="15883" max="15883" width="7.5" style="115" customWidth="1"/>
    <col min="15884" max="15884" width="4.875" style="115" customWidth="1"/>
    <col min="15885" max="15885" width="9.25" style="115" customWidth="1"/>
    <col min="15886" max="15886" width="7" style="115" customWidth="1"/>
    <col min="15887" max="15888" width="5.875" style="115" customWidth="1"/>
    <col min="15889" max="15889" width="4.375" style="115" customWidth="1"/>
    <col min="15890" max="15890" width="8" style="115" customWidth="1"/>
    <col min="15891" max="15891" width="7" style="115"/>
    <col min="15892" max="15904" width="9" style="115" customWidth="1"/>
    <col min="15905" max="16128" width="7" style="115"/>
    <col min="16129" max="16129" width="14.375" style="115" customWidth="1"/>
    <col min="16130" max="16130" width="11.375" style="115" customWidth="1"/>
    <col min="16131" max="16131" width="13.625" style="115" customWidth="1"/>
    <col min="16132" max="16132" width="4.5" style="115" customWidth="1"/>
    <col min="16133" max="16133" width="3.5" style="115" customWidth="1"/>
    <col min="16134" max="16134" width="9.5" style="115" customWidth="1"/>
    <col min="16135" max="16137" width="6" style="115" customWidth="1"/>
    <col min="16138" max="16138" width="6.375" style="115" customWidth="1"/>
    <col min="16139" max="16139" width="7.5" style="115" customWidth="1"/>
    <col min="16140" max="16140" width="4.875" style="115" customWidth="1"/>
    <col min="16141" max="16141" width="9.25" style="115" customWidth="1"/>
    <col min="16142" max="16142" width="7" style="115" customWidth="1"/>
    <col min="16143" max="16144" width="5.875" style="115" customWidth="1"/>
    <col min="16145" max="16145" width="4.375" style="115" customWidth="1"/>
    <col min="16146" max="16146" width="8" style="115" customWidth="1"/>
    <col min="16147" max="16147" width="7" style="115"/>
    <col min="16148" max="16160" width="9" style="115" customWidth="1"/>
    <col min="16161" max="16384" width="7" style="115"/>
  </cols>
  <sheetData>
    <row r="1" s="111" customFormat="1" ht="26.25" spans="1:256">
      <c r="A1" s="117" t="s">
        <v>1592</v>
      </c>
      <c r="B1" s="117"/>
      <c r="C1" s="117"/>
      <c r="D1" s="117"/>
      <c r="E1" s="117"/>
      <c r="F1" s="117"/>
      <c r="G1" s="117"/>
      <c r="H1" s="117"/>
      <c r="I1" s="117"/>
      <c r="J1" s="117"/>
      <c r="K1" s="117"/>
      <c r="L1" s="117"/>
      <c r="M1" s="117"/>
      <c r="N1" s="117"/>
      <c r="O1" s="117"/>
      <c r="P1" s="117"/>
      <c r="Q1" s="117"/>
      <c r="R1" s="117"/>
      <c r="S1" s="117"/>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c r="IV1" s="115"/>
    </row>
    <row r="2" s="112" customFormat="1" ht="18.75" spans="1:256">
      <c r="A2" s="118" t="s">
        <v>1593</v>
      </c>
      <c r="B2" s="116"/>
      <c r="C2" s="116"/>
      <c r="D2" s="115"/>
      <c r="E2" s="115"/>
      <c r="F2" s="115"/>
      <c r="G2" s="115"/>
      <c r="H2" s="115"/>
      <c r="I2" s="115"/>
      <c r="J2" s="115"/>
      <c r="K2" s="115"/>
      <c r="L2" s="115"/>
      <c r="M2" s="115"/>
      <c r="N2" s="115"/>
      <c r="O2" s="115"/>
      <c r="P2" s="115"/>
      <c r="Q2" s="115"/>
      <c r="R2" s="115"/>
      <c r="S2" s="157" t="s">
        <v>1594</v>
      </c>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c r="IV2" s="115"/>
    </row>
    <row r="3" s="113" customFormat="1" ht="19.5" customHeight="1" spans="1:19">
      <c r="A3" s="119" t="s">
        <v>1595</v>
      </c>
      <c r="B3" s="120" t="s">
        <v>1596</v>
      </c>
      <c r="C3" s="120" t="s">
        <v>1597</v>
      </c>
      <c r="D3" s="120" t="s">
        <v>1598</v>
      </c>
      <c r="E3" s="119" t="s">
        <v>1599</v>
      </c>
      <c r="F3" s="120" t="s">
        <v>1600</v>
      </c>
      <c r="G3" s="120" t="s">
        <v>1601</v>
      </c>
      <c r="H3" s="120"/>
      <c r="I3" s="120"/>
      <c r="J3" s="120"/>
      <c r="K3" s="120"/>
      <c r="L3" s="120"/>
      <c r="M3" s="120"/>
      <c r="N3" s="120"/>
      <c r="O3" s="120"/>
      <c r="P3" s="120"/>
      <c r="Q3" s="120"/>
      <c r="R3" s="119" t="s">
        <v>1602</v>
      </c>
      <c r="S3" s="119" t="s">
        <v>1603</v>
      </c>
    </row>
    <row r="4" s="113" customFormat="1" ht="33.95" customHeight="1" spans="1:19">
      <c r="A4" s="121"/>
      <c r="B4" s="120"/>
      <c r="C4" s="120"/>
      <c r="D4" s="120"/>
      <c r="E4" s="121"/>
      <c r="F4" s="120"/>
      <c r="G4" s="120" t="s">
        <v>1604</v>
      </c>
      <c r="H4" s="122" t="s">
        <v>1605</v>
      </c>
      <c r="I4" s="122"/>
      <c r="J4" s="122"/>
      <c r="K4" s="122"/>
      <c r="L4" s="122" t="s">
        <v>1606</v>
      </c>
      <c r="M4" s="122"/>
      <c r="N4" s="122" t="s">
        <v>1607</v>
      </c>
      <c r="O4" s="122" t="s">
        <v>1608</v>
      </c>
      <c r="P4" s="119" t="s">
        <v>1609</v>
      </c>
      <c r="Q4" s="122" t="s">
        <v>1610</v>
      </c>
      <c r="R4" s="158"/>
      <c r="S4" s="158"/>
    </row>
    <row r="5" s="113" customFormat="1" ht="47" customHeight="1" spans="1:19">
      <c r="A5" s="123"/>
      <c r="B5" s="120"/>
      <c r="C5" s="120"/>
      <c r="D5" s="120"/>
      <c r="E5" s="123"/>
      <c r="F5" s="120"/>
      <c r="G5" s="120"/>
      <c r="H5" s="120" t="s">
        <v>419</v>
      </c>
      <c r="I5" s="122" t="s">
        <v>1611</v>
      </c>
      <c r="J5" s="155" t="s">
        <v>1612</v>
      </c>
      <c r="K5" s="155" t="s">
        <v>1613</v>
      </c>
      <c r="L5" s="120" t="s">
        <v>419</v>
      </c>
      <c r="M5" s="155" t="s">
        <v>1614</v>
      </c>
      <c r="N5" s="122"/>
      <c r="O5" s="122"/>
      <c r="P5" s="123"/>
      <c r="Q5" s="122"/>
      <c r="R5" s="127"/>
      <c r="S5" s="127"/>
    </row>
    <row r="6" s="113" customFormat="1" ht="21.75" customHeight="1" spans="1:19">
      <c r="A6" s="120">
        <v>1</v>
      </c>
      <c r="B6" s="120">
        <v>2</v>
      </c>
      <c r="C6" s="120">
        <v>3</v>
      </c>
      <c r="D6" s="120">
        <v>4</v>
      </c>
      <c r="E6" s="120">
        <v>5</v>
      </c>
      <c r="F6" s="120">
        <v>6</v>
      </c>
      <c r="G6" s="120">
        <v>7</v>
      </c>
      <c r="H6" s="120">
        <v>8</v>
      </c>
      <c r="I6" s="120">
        <v>9</v>
      </c>
      <c r="J6" s="120">
        <v>10</v>
      </c>
      <c r="K6" s="120">
        <v>11</v>
      </c>
      <c r="L6" s="120">
        <v>12</v>
      </c>
      <c r="M6" s="120">
        <v>13</v>
      </c>
      <c r="N6" s="120">
        <v>14</v>
      </c>
      <c r="O6" s="120">
        <v>15</v>
      </c>
      <c r="P6" s="120">
        <v>16</v>
      </c>
      <c r="Q6" s="120">
        <v>17</v>
      </c>
      <c r="R6" s="120">
        <v>18</v>
      </c>
      <c r="S6" s="120">
        <v>19</v>
      </c>
    </row>
    <row r="7" s="113" customFormat="1" ht="21.95" customHeight="1" spans="1:19">
      <c r="A7" s="124" t="s">
        <v>1173</v>
      </c>
      <c r="B7" s="125" t="s">
        <v>1615</v>
      </c>
      <c r="C7" s="126" t="s">
        <v>1616</v>
      </c>
      <c r="D7" s="127">
        <v>35</v>
      </c>
      <c r="E7" s="128" t="s">
        <v>1617</v>
      </c>
      <c r="F7" s="127"/>
      <c r="G7" s="129">
        <v>10</v>
      </c>
      <c r="H7" s="129">
        <v>10</v>
      </c>
      <c r="I7" s="129">
        <v>10</v>
      </c>
      <c r="J7" s="156"/>
      <c r="K7" s="156"/>
      <c r="L7" s="156"/>
      <c r="M7" s="156"/>
      <c r="N7" s="156"/>
      <c r="O7" s="156"/>
      <c r="P7" s="156"/>
      <c r="Q7" s="156"/>
      <c r="R7" s="156" t="s">
        <v>1618</v>
      </c>
      <c r="S7" s="156" t="s">
        <v>1619</v>
      </c>
    </row>
    <row r="8" s="113" customFormat="1" ht="21.95" customHeight="1" spans="1:19">
      <c r="A8" s="124" t="s">
        <v>1173</v>
      </c>
      <c r="B8" s="125" t="s">
        <v>1615</v>
      </c>
      <c r="C8" s="126" t="s">
        <v>1620</v>
      </c>
      <c r="D8" s="127">
        <v>3</v>
      </c>
      <c r="E8" s="128" t="s">
        <v>1617</v>
      </c>
      <c r="F8" s="120"/>
      <c r="G8" s="129">
        <v>1</v>
      </c>
      <c r="H8" s="129">
        <v>1</v>
      </c>
      <c r="I8" s="129">
        <v>1</v>
      </c>
      <c r="J8" s="122"/>
      <c r="K8" s="122"/>
      <c r="L8" s="122"/>
      <c r="M8" s="122"/>
      <c r="N8" s="122"/>
      <c r="O8" s="122"/>
      <c r="P8" s="122"/>
      <c r="Q8" s="122"/>
      <c r="R8" s="156" t="s">
        <v>1618</v>
      </c>
      <c r="S8" s="156" t="s">
        <v>1619</v>
      </c>
    </row>
    <row r="9" s="113" customFormat="1" ht="21.95" customHeight="1" spans="1:19">
      <c r="A9" s="124" t="s">
        <v>1173</v>
      </c>
      <c r="B9" s="125" t="s">
        <v>1615</v>
      </c>
      <c r="C9" s="126" t="s">
        <v>1621</v>
      </c>
      <c r="D9" s="120">
        <v>6</v>
      </c>
      <c r="E9" s="128" t="s">
        <v>1622</v>
      </c>
      <c r="F9" s="120"/>
      <c r="G9" s="129">
        <v>4</v>
      </c>
      <c r="H9" s="129">
        <v>4</v>
      </c>
      <c r="I9" s="129">
        <v>4</v>
      </c>
      <c r="J9" s="122"/>
      <c r="K9" s="122"/>
      <c r="L9" s="122"/>
      <c r="M9" s="122"/>
      <c r="N9" s="122"/>
      <c r="O9" s="122"/>
      <c r="P9" s="122"/>
      <c r="Q9" s="122"/>
      <c r="R9" s="156" t="s">
        <v>1618</v>
      </c>
      <c r="S9" s="156" t="s">
        <v>1619</v>
      </c>
    </row>
    <row r="10" s="113" customFormat="1" ht="21.95" customHeight="1" spans="1:19">
      <c r="A10" s="124" t="s">
        <v>1173</v>
      </c>
      <c r="B10" s="125" t="s">
        <v>1615</v>
      </c>
      <c r="C10" s="126" t="s">
        <v>1623</v>
      </c>
      <c r="D10" s="127">
        <v>1</v>
      </c>
      <c r="E10" s="128" t="s">
        <v>1624</v>
      </c>
      <c r="F10" s="127"/>
      <c r="G10" s="129">
        <v>20</v>
      </c>
      <c r="H10" s="129">
        <v>20</v>
      </c>
      <c r="I10" s="129">
        <v>20</v>
      </c>
      <c r="J10" s="122"/>
      <c r="K10" s="122"/>
      <c r="L10" s="122"/>
      <c r="M10" s="122"/>
      <c r="N10" s="122"/>
      <c r="O10" s="122"/>
      <c r="P10" s="122"/>
      <c r="Q10" s="122"/>
      <c r="R10" s="156" t="s">
        <v>1618</v>
      </c>
      <c r="S10" s="156" t="s">
        <v>1619</v>
      </c>
    </row>
    <row r="11" s="112" customFormat="1" ht="21.95" customHeight="1" spans="1:256">
      <c r="A11" s="124" t="s">
        <v>1173</v>
      </c>
      <c r="B11" s="125" t="s">
        <v>1615</v>
      </c>
      <c r="C11" s="126" t="s">
        <v>1625</v>
      </c>
      <c r="D11" s="127">
        <v>5</v>
      </c>
      <c r="E11" s="128" t="s">
        <v>1624</v>
      </c>
      <c r="F11" s="127"/>
      <c r="G11" s="129">
        <v>15</v>
      </c>
      <c r="H11" s="129">
        <v>15</v>
      </c>
      <c r="I11" s="129">
        <v>15</v>
      </c>
      <c r="J11" s="122"/>
      <c r="K11" s="122"/>
      <c r="L11" s="122"/>
      <c r="M11" s="122"/>
      <c r="N11" s="122"/>
      <c r="O11" s="122"/>
      <c r="P11" s="122"/>
      <c r="Q11" s="122"/>
      <c r="R11" s="156" t="s">
        <v>1618</v>
      </c>
      <c r="S11" s="156" t="s">
        <v>1619</v>
      </c>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c r="IU11" s="115"/>
      <c r="IV11" s="115"/>
    </row>
    <row r="12" s="112" customFormat="1" ht="21.95" customHeight="1" spans="1:256">
      <c r="A12" s="124" t="s">
        <v>1173</v>
      </c>
      <c r="B12" s="125" t="s">
        <v>1615</v>
      </c>
      <c r="C12" s="126" t="s">
        <v>1626</v>
      </c>
      <c r="D12" s="127">
        <v>5</v>
      </c>
      <c r="E12" s="128" t="s">
        <v>1624</v>
      </c>
      <c r="F12" s="127"/>
      <c r="G12" s="129">
        <v>25</v>
      </c>
      <c r="H12" s="129">
        <v>25</v>
      </c>
      <c r="I12" s="129">
        <v>25</v>
      </c>
      <c r="J12" s="122"/>
      <c r="K12" s="122"/>
      <c r="L12" s="122"/>
      <c r="M12" s="122"/>
      <c r="N12" s="122"/>
      <c r="O12" s="122"/>
      <c r="P12" s="122"/>
      <c r="Q12" s="122"/>
      <c r="R12" s="156" t="s">
        <v>1618</v>
      </c>
      <c r="S12" s="156" t="s">
        <v>1619</v>
      </c>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c r="IR12" s="115"/>
      <c r="IS12" s="115"/>
      <c r="IT12" s="115"/>
      <c r="IU12" s="115"/>
      <c r="IV12" s="115"/>
    </row>
    <row r="13" s="112" customFormat="1" ht="21.95" customHeight="1" spans="1:256">
      <c r="A13" s="124" t="s">
        <v>1173</v>
      </c>
      <c r="B13" s="125" t="s">
        <v>1615</v>
      </c>
      <c r="C13" s="126" t="s">
        <v>1627</v>
      </c>
      <c r="D13" s="127">
        <v>1</v>
      </c>
      <c r="E13" s="128" t="s">
        <v>1628</v>
      </c>
      <c r="F13" s="127"/>
      <c r="G13" s="129">
        <v>80</v>
      </c>
      <c r="H13" s="129">
        <v>80</v>
      </c>
      <c r="I13" s="129">
        <v>80</v>
      </c>
      <c r="J13" s="122"/>
      <c r="K13" s="122"/>
      <c r="L13" s="122"/>
      <c r="M13" s="122"/>
      <c r="N13" s="122"/>
      <c r="O13" s="122"/>
      <c r="P13" s="122"/>
      <c r="Q13" s="122"/>
      <c r="R13" s="156" t="s">
        <v>1618</v>
      </c>
      <c r="S13" s="156" t="s">
        <v>1619</v>
      </c>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row>
    <row r="14" s="112" customFormat="1" ht="21.95" customHeight="1" spans="1:256">
      <c r="A14" s="124" t="s">
        <v>1173</v>
      </c>
      <c r="B14" s="125" t="s">
        <v>1615</v>
      </c>
      <c r="C14" s="126" t="s">
        <v>1629</v>
      </c>
      <c r="D14" s="127">
        <v>1</v>
      </c>
      <c r="E14" s="128" t="s">
        <v>1624</v>
      </c>
      <c r="F14" s="127"/>
      <c r="G14" s="129">
        <v>7</v>
      </c>
      <c r="H14" s="129">
        <v>7</v>
      </c>
      <c r="I14" s="129">
        <v>7</v>
      </c>
      <c r="J14" s="122"/>
      <c r="K14" s="122"/>
      <c r="L14" s="122"/>
      <c r="M14" s="122"/>
      <c r="N14" s="122"/>
      <c r="O14" s="122"/>
      <c r="P14" s="122"/>
      <c r="Q14" s="122"/>
      <c r="R14" s="156" t="s">
        <v>1618</v>
      </c>
      <c r="S14" s="156" t="s">
        <v>1619</v>
      </c>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row>
    <row r="15" s="112" customFormat="1" ht="21.95" customHeight="1" spans="1:256">
      <c r="A15" s="124" t="s">
        <v>1173</v>
      </c>
      <c r="B15" s="125" t="s">
        <v>1615</v>
      </c>
      <c r="C15" s="126" t="s">
        <v>1630</v>
      </c>
      <c r="D15" s="127">
        <v>10</v>
      </c>
      <c r="E15" s="128" t="s">
        <v>1624</v>
      </c>
      <c r="F15" s="127"/>
      <c r="G15" s="129">
        <v>80</v>
      </c>
      <c r="H15" s="129">
        <v>80</v>
      </c>
      <c r="I15" s="129">
        <v>80</v>
      </c>
      <c r="J15" s="122"/>
      <c r="K15" s="122"/>
      <c r="L15" s="122"/>
      <c r="M15" s="122"/>
      <c r="N15" s="122"/>
      <c r="O15" s="122"/>
      <c r="P15" s="122"/>
      <c r="Q15" s="122"/>
      <c r="R15" s="156" t="s">
        <v>1618</v>
      </c>
      <c r="S15" s="156" t="s">
        <v>1619</v>
      </c>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c r="IU15" s="115"/>
      <c r="IV15" s="115"/>
    </row>
    <row r="16" s="112" customFormat="1" ht="21.95" customHeight="1" spans="1:256">
      <c r="A16" s="124" t="s">
        <v>1173</v>
      </c>
      <c r="B16" s="125" t="s">
        <v>1615</v>
      </c>
      <c r="C16" s="126" t="s">
        <v>1631</v>
      </c>
      <c r="D16" s="127">
        <v>5</v>
      </c>
      <c r="E16" s="128" t="s">
        <v>1624</v>
      </c>
      <c r="F16" s="127"/>
      <c r="G16" s="129">
        <v>5</v>
      </c>
      <c r="H16" s="129">
        <v>5</v>
      </c>
      <c r="I16" s="129">
        <v>5</v>
      </c>
      <c r="J16" s="122"/>
      <c r="K16" s="122"/>
      <c r="L16" s="122"/>
      <c r="M16" s="122"/>
      <c r="N16" s="122"/>
      <c r="O16" s="122"/>
      <c r="P16" s="122"/>
      <c r="Q16" s="122"/>
      <c r="R16" s="156" t="s">
        <v>1618</v>
      </c>
      <c r="S16" s="156" t="s">
        <v>1619</v>
      </c>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c r="IV16" s="115"/>
    </row>
    <row r="17" s="112" customFormat="1" ht="21.95" customHeight="1" spans="1:256">
      <c r="A17" s="124" t="s">
        <v>1173</v>
      </c>
      <c r="B17" s="125" t="s">
        <v>1615</v>
      </c>
      <c r="C17" s="126" t="s">
        <v>1625</v>
      </c>
      <c r="D17" s="127">
        <v>2</v>
      </c>
      <c r="E17" s="128" t="s">
        <v>1624</v>
      </c>
      <c r="F17" s="127"/>
      <c r="G17" s="129">
        <v>6</v>
      </c>
      <c r="H17" s="129">
        <v>6</v>
      </c>
      <c r="I17" s="129">
        <v>6</v>
      </c>
      <c r="J17" s="122"/>
      <c r="K17" s="122"/>
      <c r="L17" s="122"/>
      <c r="M17" s="122"/>
      <c r="N17" s="122"/>
      <c r="O17" s="122"/>
      <c r="P17" s="122"/>
      <c r="Q17" s="122"/>
      <c r="R17" s="156" t="s">
        <v>1618</v>
      </c>
      <c r="S17" s="156" t="s">
        <v>1619</v>
      </c>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c r="IV17" s="115"/>
    </row>
    <row r="18" s="112" customFormat="1" ht="21.95" customHeight="1" spans="1:256">
      <c r="A18" s="124" t="s">
        <v>1173</v>
      </c>
      <c r="B18" s="125" t="s">
        <v>1615</v>
      </c>
      <c r="C18" s="126" t="s">
        <v>1626</v>
      </c>
      <c r="D18" s="127">
        <v>2</v>
      </c>
      <c r="E18" s="128" t="s">
        <v>1624</v>
      </c>
      <c r="F18" s="127"/>
      <c r="G18" s="129">
        <v>10</v>
      </c>
      <c r="H18" s="129">
        <v>10</v>
      </c>
      <c r="I18" s="129">
        <v>10</v>
      </c>
      <c r="J18" s="122"/>
      <c r="K18" s="122"/>
      <c r="L18" s="122"/>
      <c r="M18" s="122"/>
      <c r="N18" s="122"/>
      <c r="O18" s="122"/>
      <c r="P18" s="122"/>
      <c r="Q18" s="122"/>
      <c r="R18" s="156" t="s">
        <v>1618</v>
      </c>
      <c r="S18" s="156" t="s">
        <v>1619</v>
      </c>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c r="IV18" s="115"/>
    </row>
    <row r="19" s="112" customFormat="1" ht="21.95" customHeight="1" spans="1:256">
      <c r="A19" s="124" t="s">
        <v>1241</v>
      </c>
      <c r="B19" s="130" t="s">
        <v>1632</v>
      </c>
      <c r="C19" s="130" t="s">
        <v>1616</v>
      </c>
      <c r="D19" s="130">
        <v>50</v>
      </c>
      <c r="E19" s="130" t="s">
        <v>1617</v>
      </c>
      <c r="F19" s="130"/>
      <c r="G19" s="131">
        <v>15</v>
      </c>
      <c r="H19" s="131">
        <v>15</v>
      </c>
      <c r="I19" s="131">
        <v>15</v>
      </c>
      <c r="J19" s="122"/>
      <c r="K19" s="122"/>
      <c r="L19" s="122"/>
      <c r="M19" s="122"/>
      <c r="N19" s="122"/>
      <c r="O19" s="122"/>
      <c r="P19" s="122"/>
      <c r="Q19" s="122"/>
      <c r="R19" s="156" t="s">
        <v>1618</v>
      </c>
      <c r="S19" s="156" t="s">
        <v>1619</v>
      </c>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c r="IS19" s="115"/>
      <c r="IT19" s="115"/>
      <c r="IU19" s="115"/>
      <c r="IV19" s="115"/>
    </row>
    <row r="20" s="112" customFormat="1" ht="21.95" customHeight="1" spans="1:256">
      <c r="A20" s="124" t="s">
        <v>1241</v>
      </c>
      <c r="B20" s="130" t="s">
        <v>1632</v>
      </c>
      <c r="C20" s="130" t="s">
        <v>1620</v>
      </c>
      <c r="D20" s="130">
        <v>10</v>
      </c>
      <c r="E20" s="130" t="s">
        <v>1617</v>
      </c>
      <c r="F20" s="130"/>
      <c r="G20" s="131">
        <v>3</v>
      </c>
      <c r="H20" s="131">
        <v>3</v>
      </c>
      <c r="I20" s="131">
        <v>3</v>
      </c>
      <c r="J20" s="122"/>
      <c r="K20" s="122"/>
      <c r="L20" s="122"/>
      <c r="M20" s="122"/>
      <c r="N20" s="122"/>
      <c r="O20" s="122"/>
      <c r="P20" s="122"/>
      <c r="Q20" s="122"/>
      <c r="R20" s="156" t="s">
        <v>1618</v>
      </c>
      <c r="S20" s="156" t="s">
        <v>1619</v>
      </c>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c r="IR20" s="115"/>
      <c r="IS20" s="115"/>
      <c r="IT20" s="115"/>
      <c r="IU20" s="115"/>
      <c r="IV20" s="115"/>
    </row>
    <row r="21" s="112" customFormat="1" ht="21.95" customHeight="1" spans="1:256">
      <c r="A21" s="124" t="s">
        <v>1241</v>
      </c>
      <c r="B21" s="130" t="s">
        <v>1632</v>
      </c>
      <c r="C21" s="130" t="s">
        <v>1633</v>
      </c>
      <c r="D21" s="130">
        <v>50</v>
      </c>
      <c r="E21" s="130" t="s">
        <v>1622</v>
      </c>
      <c r="F21" s="122"/>
      <c r="G21" s="131">
        <v>7.5</v>
      </c>
      <c r="H21" s="131">
        <v>7.5</v>
      </c>
      <c r="I21" s="131">
        <v>7.5</v>
      </c>
      <c r="J21" s="122"/>
      <c r="K21" s="122"/>
      <c r="L21" s="122"/>
      <c r="M21" s="122"/>
      <c r="N21" s="122"/>
      <c r="O21" s="122"/>
      <c r="P21" s="122"/>
      <c r="Q21" s="122"/>
      <c r="R21" s="156" t="s">
        <v>1618</v>
      </c>
      <c r="S21" s="156" t="s">
        <v>1619</v>
      </c>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c r="IU21" s="115"/>
      <c r="IV21" s="115"/>
    </row>
    <row r="22" s="112" customFormat="1" ht="32.1" customHeight="1" spans="1:256">
      <c r="A22" s="124" t="s">
        <v>1241</v>
      </c>
      <c r="B22" s="132" t="s">
        <v>1632</v>
      </c>
      <c r="C22" s="132" t="s">
        <v>1634</v>
      </c>
      <c r="D22" s="132">
        <v>15</v>
      </c>
      <c r="E22" s="132" t="s">
        <v>1622</v>
      </c>
      <c r="F22" s="132"/>
      <c r="G22" s="133">
        <v>3.75</v>
      </c>
      <c r="H22" s="133">
        <v>3.75</v>
      </c>
      <c r="I22" s="133">
        <v>3.75</v>
      </c>
      <c r="J22" s="122"/>
      <c r="K22" s="122"/>
      <c r="L22" s="122"/>
      <c r="M22" s="122"/>
      <c r="N22" s="122"/>
      <c r="O22" s="122"/>
      <c r="P22" s="122"/>
      <c r="Q22" s="122"/>
      <c r="R22" s="156" t="s">
        <v>1618</v>
      </c>
      <c r="S22" s="156" t="s">
        <v>1619</v>
      </c>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c r="IR22" s="115"/>
      <c r="IS22" s="115"/>
      <c r="IT22" s="115"/>
      <c r="IU22" s="115"/>
      <c r="IV22" s="115"/>
    </row>
    <row r="23" s="112" customFormat="1" ht="41.1" customHeight="1" spans="1:256">
      <c r="A23" s="124" t="s">
        <v>1241</v>
      </c>
      <c r="B23" s="132" t="s">
        <v>1632</v>
      </c>
      <c r="C23" s="132" t="s">
        <v>1635</v>
      </c>
      <c r="D23" s="132">
        <v>30</v>
      </c>
      <c r="E23" s="132" t="s">
        <v>1636</v>
      </c>
      <c r="F23" s="132"/>
      <c r="G23" s="133">
        <v>45</v>
      </c>
      <c r="H23" s="133">
        <v>45</v>
      </c>
      <c r="I23" s="133">
        <v>45</v>
      </c>
      <c r="J23" s="122"/>
      <c r="K23" s="122"/>
      <c r="L23" s="122"/>
      <c r="M23" s="122"/>
      <c r="N23" s="122"/>
      <c r="O23" s="122"/>
      <c r="P23" s="122"/>
      <c r="Q23" s="122"/>
      <c r="R23" s="156" t="s">
        <v>1618</v>
      </c>
      <c r="S23" s="156" t="s">
        <v>1619</v>
      </c>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c r="IR23" s="115"/>
      <c r="IS23" s="115"/>
      <c r="IT23" s="115"/>
      <c r="IU23" s="115"/>
      <c r="IV23" s="115"/>
    </row>
    <row r="24" s="112" customFormat="1" ht="33.95" customHeight="1" spans="1:256">
      <c r="A24" s="124" t="s">
        <v>1241</v>
      </c>
      <c r="B24" s="132" t="s">
        <v>1632</v>
      </c>
      <c r="C24" s="132" t="s">
        <v>1637</v>
      </c>
      <c r="D24" s="132">
        <v>20</v>
      </c>
      <c r="E24" s="132" t="s">
        <v>1636</v>
      </c>
      <c r="F24" s="132"/>
      <c r="G24" s="133">
        <v>16</v>
      </c>
      <c r="H24" s="133">
        <v>16</v>
      </c>
      <c r="I24" s="133">
        <v>16</v>
      </c>
      <c r="J24" s="122"/>
      <c r="K24" s="122"/>
      <c r="L24" s="122"/>
      <c r="M24" s="122"/>
      <c r="N24" s="122"/>
      <c r="O24" s="122"/>
      <c r="P24" s="122"/>
      <c r="Q24" s="122"/>
      <c r="R24" s="156" t="s">
        <v>1618</v>
      </c>
      <c r="S24" s="156" t="s">
        <v>1619</v>
      </c>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c r="IR24" s="115"/>
      <c r="IS24" s="115"/>
      <c r="IT24" s="115"/>
      <c r="IU24" s="115"/>
      <c r="IV24" s="115"/>
    </row>
    <row r="25" s="112" customFormat="1" ht="21.95" customHeight="1" spans="1:256">
      <c r="A25" s="124" t="s">
        <v>1241</v>
      </c>
      <c r="B25" s="134" t="s">
        <v>1615</v>
      </c>
      <c r="C25" s="134" t="s">
        <v>1638</v>
      </c>
      <c r="D25" s="134">
        <v>2</v>
      </c>
      <c r="E25" s="134" t="s">
        <v>1624</v>
      </c>
      <c r="F25" s="134"/>
      <c r="G25" s="135">
        <v>6</v>
      </c>
      <c r="H25" s="135">
        <v>6</v>
      </c>
      <c r="I25" s="135">
        <v>6</v>
      </c>
      <c r="J25" s="122"/>
      <c r="K25" s="122"/>
      <c r="L25" s="122"/>
      <c r="M25" s="122"/>
      <c r="N25" s="122"/>
      <c r="O25" s="122"/>
      <c r="P25" s="122"/>
      <c r="Q25" s="122"/>
      <c r="R25" s="156" t="s">
        <v>1618</v>
      </c>
      <c r="S25" s="156" t="s">
        <v>1619</v>
      </c>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row>
    <row r="26" s="112" customFormat="1" ht="21.95" customHeight="1" spans="1:256">
      <c r="A26" s="124" t="s">
        <v>1241</v>
      </c>
      <c r="B26" s="134" t="s">
        <v>1615</v>
      </c>
      <c r="C26" s="134" t="s">
        <v>1639</v>
      </c>
      <c r="D26" s="134">
        <v>1</v>
      </c>
      <c r="E26" s="134" t="s">
        <v>1624</v>
      </c>
      <c r="F26" s="134"/>
      <c r="G26" s="135">
        <v>8.4</v>
      </c>
      <c r="H26" s="135">
        <v>8.4</v>
      </c>
      <c r="I26" s="135">
        <v>8.4</v>
      </c>
      <c r="J26" s="122"/>
      <c r="K26" s="122"/>
      <c r="L26" s="122"/>
      <c r="M26" s="122"/>
      <c r="N26" s="122"/>
      <c r="O26" s="122"/>
      <c r="P26" s="122"/>
      <c r="Q26" s="122"/>
      <c r="R26" s="156" t="s">
        <v>1618</v>
      </c>
      <c r="S26" s="156" t="s">
        <v>1619</v>
      </c>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c r="IR26" s="115"/>
      <c r="IS26" s="115"/>
      <c r="IT26" s="115"/>
      <c r="IU26" s="115"/>
      <c r="IV26" s="115"/>
    </row>
    <row r="27" s="112" customFormat="1" ht="21.95" customHeight="1" spans="1:256">
      <c r="A27" s="136" t="s">
        <v>1548</v>
      </c>
      <c r="B27" s="134" t="s">
        <v>1640</v>
      </c>
      <c r="C27" s="134" t="s">
        <v>1641</v>
      </c>
      <c r="D27" s="134">
        <v>3</v>
      </c>
      <c r="E27" s="134" t="s">
        <v>1642</v>
      </c>
      <c r="F27" s="134"/>
      <c r="G27" s="135">
        <v>10</v>
      </c>
      <c r="H27" s="135">
        <v>10</v>
      </c>
      <c r="I27" s="135">
        <v>10</v>
      </c>
      <c r="J27" s="122"/>
      <c r="K27" s="122"/>
      <c r="L27" s="122"/>
      <c r="M27" s="122"/>
      <c r="N27" s="122"/>
      <c r="O27" s="122"/>
      <c r="P27" s="122"/>
      <c r="Q27" s="122"/>
      <c r="R27" s="156" t="s">
        <v>1618</v>
      </c>
      <c r="S27" s="156" t="s">
        <v>1619</v>
      </c>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c r="IR27" s="115"/>
      <c r="IS27" s="115"/>
      <c r="IT27" s="115"/>
      <c r="IU27" s="115"/>
      <c r="IV27" s="115"/>
    </row>
    <row r="28" s="112" customFormat="1" ht="21.95" customHeight="1" spans="1:256">
      <c r="A28" s="136" t="s">
        <v>1548</v>
      </c>
      <c r="B28" s="134" t="s">
        <v>1632</v>
      </c>
      <c r="C28" s="134" t="s">
        <v>1643</v>
      </c>
      <c r="D28" s="134">
        <v>50</v>
      </c>
      <c r="E28" s="134" t="s">
        <v>1617</v>
      </c>
      <c r="F28" s="134"/>
      <c r="G28" s="135">
        <v>10</v>
      </c>
      <c r="H28" s="135">
        <v>10</v>
      </c>
      <c r="I28" s="135">
        <v>10</v>
      </c>
      <c r="J28" s="122"/>
      <c r="K28" s="122"/>
      <c r="L28" s="122"/>
      <c r="M28" s="122"/>
      <c r="N28" s="122"/>
      <c r="O28" s="122"/>
      <c r="P28" s="122"/>
      <c r="Q28" s="122"/>
      <c r="R28" s="156" t="s">
        <v>1618</v>
      </c>
      <c r="S28" s="156" t="s">
        <v>1619</v>
      </c>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c r="IG28" s="115"/>
      <c r="IH28" s="115"/>
      <c r="II28" s="115"/>
      <c r="IJ28" s="115"/>
      <c r="IK28" s="115"/>
      <c r="IL28" s="115"/>
      <c r="IM28" s="115"/>
      <c r="IN28" s="115"/>
      <c r="IO28" s="115"/>
      <c r="IP28" s="115"/>
      <c r="IQ28" s="115"/>
      <c r="IR28" s="115"/>
      <c r="IS28" s="115"/>
      <c r="IT28" s="115"/>
      <c r="IU28" s="115"/>
      <c r="IV28" s="115"/>
    </row>
    <row r="29" s="112" customFormat="1" ht="21.95" customHeight="1" spans="1:256">
      <c r="A29" s="136" t="s">
        <v>1548</v>
      </c>
      <c r="B29" s="134" t="s">
        <v>1632</v>
      </c>
      <c r="C29" s="122" t="s">
        <v>1644</v>
      </c>
      <c r="D29" s="122">
        <v>60</v>
      </c>
      <c r="E29" s="122" t="s">
        <v>1622</v>
      </c>
      <c r="F29" s="122"/>
      <c r="G29" s="137">
        <v>10</v>
      </c>
      <c r="H29" s="137">
        <v>10</v>
      </c>
      <c r="I29" s="137">
        <v>10</v>
      </c>
      <c r="J29" s="122"/>
      <c r="K29" s="122"/>
      <c r="L29" s="122"/>
      <c r="M29" s="122"/>
      <c r="N29" s="122"/>
      <c r="O29" s="122"/>
      <c r="P29" s="122"/>
      <c r="Q29" s="122"/>
      <c r="R29" s="156" t="s">
        <v>1618</v>
      </c>
      <c r="S29" s="156" t="s">
        <v>1619</v>
      </c>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5"/>
      <c r="IP29" s="115"/>
      <c r="IQ29" s="115"/>
      <c r="IR29" s="115"/>
      <c r="IS29" s="115"/>
      <c r="IT29" s="115"/>
      <c r="IU29" s="115"/>
      <c r="IV29" s="115"/>
    </row>
    <row r="30" s="112" customFormat="1" ht="21.95" customHeight="1" spans="1:256">
      <c r="A30" s="136" t="s">
        <v>1548</v>
      </c>
      <c r="B30" s="134" t="s">
        <v>1615</v>
      </c>
      <c r="C30" s="134" t="s">
        <v>1645</v>
      </c>
      <c r="D30" s="134">
        <v>5</v>
      </c>
      <c r="E30" s="134" t="s">
        <v>1624</v>
      </c>
      <c r="F30" s="134"/>
      <c r="G30" s="135">
        <v>10</v>
      </c>
      <c r="H30" s="135">
        <v>10</v>
      </c>
      <c r="I30" s="135">
        <v>10</v>
      </c>
      <c r="J30" s="122"/>
      <c r="K30" s="122"/>
      <c r="L30" s="122"/>
      <c r="M30" s="122"/>
      <c r="N30" s="122"/>
      <c r="O30" s="122"/>
      <c r="P30" s="122"/>
      <c r="Q30" s="122"/>
      <c r="R30" s="156" t="s">
        <v>1618</v>
      </c>
      <c r="S30" s="156" t="s">
        <v>1619</v>
      </c>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c r="HV30" s="115"/>
      <c r="HW30" s="115"/>
      <c r="HX30" s="115"/>
      <c r="HY30" s="115"/>
      <c r="HZ30" s="115"/>
      <c r="IA30" s="115"/>
      <c r="IB30" s="115"/>
      <c r="IC30" s="115"/>
      <c r="ID30" s="115"/>
      <c r="IE30" s="115"/>
      <c r="IF30" s="115"/>
      <c r="IG30" s="115"/>
      <c r="IH30" s="115"/>
      <c r="II30" s="115"/>
      <c r="IJ30" s="115"/>
      <c r="IK30" s="115"/>
      <c r="IL30" s="115"/>
      <c r="IM30" s="115"/>
      <c r="IN30" s="115"/>
      <c r="IO30" s="115"/>
      <c r="IP30" s="115"/>
      <c r="IQ30" s="115"/>
      <c r="IR30" s="115"/>
      <c r="IS30" s="115"/>
      <c r="IT30" s="115"/>
      <c r="IU30" s="115"/>
      <c r="IV30" s="115"/>
    </row>
    <row r="31" s="112" customFormat="1" ht="21.95" customHeight="1" spans="1:256">
      <c r="A31" s="136" t="s">
        <v>1548</v>
      </c>
      <c r="B31" s="134" t="s">
        <v>1615</v>
      </c>
      <c r="C31" s="134" t="s">
        <v>1646</v>
      </c>
      <c r="D31" s="134">
        <v>7</v>
      </c>
      <c r="E31" s="134" t="s">
        <v>1624</v>
      </c>
      <c r="F31" s="134"/>
      <c r="G31" s="135">
        <v>40</v>
      </c>
      <c r="H31" s="135">
        <v>40</v>
      </c>
      <c r="I31" s="135">
        <v>40</v>
      </c>
      <c r="J31" s="122"/>
      <c r="K31" s="122"/>
      <c r="L31" s="122"/>
      <c r="M31" s="122"/>
      <c r="N31" s="122"/>
      <c r="O31" s="122"/>
      <c r="P31" s="122"/>
      <c r="Q31" s="122"/>
      <c r="R31" s="156" t="s">
        <v>1618</v>
      </c>
      <c r="S31" s="156" t="s">
        <v>1619</v>
      </c>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c r="HV31" s="115"/>
      <c r="HW31" s="115"/>
      <c r="HX31" s="115"/>
      <c r="HY31" s="115"/>
      <c r="HZ31" s="115"/>
      <c r="IA31" s="115"/>
      <c r="IB31" s="115"/>
      <c r="IC31" s="115"/>
      <c r="ID31" s="115"/>
      <c r="IE31" s="115"/>
      <c r="IF31" s="115"/>
      <c r="IG31" s="115"/>
      <c r="IH31" s="115"/>
      <c r="II31" s="115"/>
      <c r="IJ31" s="115"/>
      <c r="IK31" s="115"/>
      <c r="IL31" s="115"/>
      <c r="IM31" s="115"/>
      <c r="IN31" s="115"/>
      <c r="IO31" s="115"/>
      <c r="IP31" s="115"/>
      <c r="IQ31" s="115"/>
      <c r="IR31" s="115"/>
      <c r="IS31" s="115"/>
      <c r="IT31" s="115"/>
      <c r="IU31" s="115"/>
      <c r="IV31" s="115"/>
    </row>
    <row r="32" s="112" customFormat="1" ht="24.95" customHeight="1" spans="1:256">
      <c r="A32" s="138" t="s">
        <v>1412</v>
      </c>
      <c r="B32" s="139" t="s">
        <v>1647</v>
      </c>
      <c r="C32" s="139" t="s">
        <v>1648</v>
      </c>
      <c r="D32" s="139">
        <v>2</v>
      </c>
      <c r="E32" s="139" t="s">
        <v>1624</v>
      </c>
      <c r="F32" s="139"/>
      <c r="G32" s="140">
        <v>90</v>
      </c>
      <c r="H32" s="140">
        <v>90</v>
      </c>
      <c r="I32" s="140">
        <v>90</v>
      </c>
      <c r="J32" s="122"/>
      <c r="K32" s="122"/>
      <c r="L32" s="122"/>
      <c r="M32" s="122"/>
      <c r="N32" s="122"/>
      <c r="O32" s="122"/>
      <c r="P32" s="122"/>
      <c r="Q32" s="122"/>
      <c r="R32" s="156" t="s">
        <v>1618</v>
      </c>
      <c r="S32" s="156" t="s">
        <v>1619</v>
      </c>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c r="IG32" s="115"/>
      <c r="IH32" s="115"/>
      <c r="II32" s="115"/>
      <c r="IJ32" s="115"/>
      <c r="IK32" s="115"/>
      <c r="IL32" s="115"/>
      <c r="IM32" s="115"/>
      <c r="IN32" s="115"/>
      <c r="IO32" s="115"/>
      <c r="IP32" s="115"/>
      <c r="IQ32" s="115"/>
      <c r="IR32" s="115"/>
      <c r="IS32" s="115"/>
      <c r="IT32" s="115"/>
      <c r="IU32" s="115"/>
      <c r="IV32" s="115"/>
    </row>
    <row r="33" s="112" customFormat="1" ht="24.95" customHeight="1" spans="1:256">
      <c r="A33" s="138" t="s">
        <v>1412</v>
      </c>
      <c r="B33" s="139" t="s">
        <v>1647</v>
      </c>
      <c r="C33" s="139" t="s">
        <v>1649</v>
      </c>
      <c r="D33" s="139">
        <v>1</v>
      </c>
      <c r="E33" s="139" t="s">
        <v>1624</v>
      </c>
      <c r="F33" s="139"/>
      <c r="G33" s="140">
        <v>135</v>
      </c>
      <c r="H33" s="140">
        <v>135</v>
      </c>
      <c r="I33" s="140">
        <v>135</v>
      </c>
      <c r="J33" s="122"/>
      <c r="K33" s="122"/>
      <c r="L33" s="122"/>
      <c r="M33" s="122"/>
      <c r="N33" s="122"/>
      <c r="O33" s="122"/>
      <c r="P33" s="122"/>
      <c r="Q33" s="122"/>
      <c r="R33" s="156" t="s">
        <v>1618</v>
      </c>
      <c r="S33" s="156" t="s">
        <v>1619</v>
      </c>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c r="IG33" s="115"/>
      <c r="IH33" s="115"/>
      <c r="II33" s="115"/>
      <c r="IJ33" s="115"/>
      <c r="IK33" s="115"/>
      <c r="IL33" s="115"/>
      <c r="IM33" s="115"/>
      <c r="IN33" s="115"/>
      <c r="IO33" s="115"/>
      <c r="IP33" s="115"/>
      <c r="IQ33" s="115"/>
      <c r="IR33" s="115"/>
      <c r="IS33" s="115"/>
      <c r="IT33" s="115"/>
      <c r="IU33" s="115"/>
      <c r="IV33" s="115"/>
    </row>
    <row r="34" s="112" customFormat="1" ht="30" customHeight="1" spans="1:256">
      <c r="A34" s="138" t="s">
        <v>1412</v>
      </c>
      <c r="B34" s="132" t="s">
        <v>1647</v>
      </c>
      <c r="C34" s="132" t="s">
        <v>1650</v>
      </c>
      <c r="D34" s="141">
        <v>1</v>
      </c>
      <c r="E34" s="141" t="s">
        <v>1624</v>
      </c>
      <c r="F34" s="141"/>
      <c r="G34" s="142">
        <v>30</v>
      </c>
      <c r="H34" s="142">
        <v>30</v>
      </c>
      <c r="I34" s="142">
        <v>30</v>
      </c>
      <c r="J34" s="122"/>
      <c r="K34" s="122"/>
      <c r="L34" s="122"/>
      <c r="M34" s="122"/>
      <c r="N34" s="122"/>
      <c r="O34" s="122"/>
      <c r="P34" s="122"/>
      <c r="Q34" s="122"/>
      <c r="R34" s="156" t="s">
        <v>1618</v>
      </c>
      <c r="S34" s="156" t="s">
        <v>1619</v>
      </c>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c r="IG34" s="115"/>
      <c r="IH34" s="115"/>
      <c r="II34" s="115"/>
      <c r="IJ34" s="115"/>
      <c r="IK34" s="115"/>
      <c r="IL34" s="115"/>
      <c r="IM34" s="115"/>
      <c r="IN34" s="115"/>
      <c r="IO34" s="115"/>
      <c r="IP34" s="115"/>
      <c r="IQ34" s="115"/>
      <c r="IR34" s="115"/>
      <c r="IS34" s="115"/>
      <c r="IT34" s="115"/>
      <c r="IU34" s="115"/>
      <c r="IV34" s="115"/>
    </row>
    <row r="35" s="112" customFormat="1" ht="32.1" customHeight="1" spans="1:256">
      <c r="A35" s="138" t="s">
        <v>1412</v>
      </c>
      <c r="B35" s="132" t="s">
        <v>1647</v>
      </c>
      <c r="C35" s="132" t="s">
        <v>1651</v>
      </c>
      <c r="D35" s="141">
        <v>1</v>
      </c>
      <c r="E35" s="141" t="s">
        <v>1624</v>
      </c>
      <c r="F35" s="141"/>
      <c r="G35" s="142">
        <v>4</v>
      </c>
      <c r="H35" s="142">
        <v>4</v>
      </c>
      <c r="I35" s="142">
        <v>4</v>
      </c>
      <c r="J35" s="122"/>
      <c r="K35" s="122"/>
      <c r="L35" s="122"/>
      <c r="M35" s="122"/>
      <c r="N35" s="122"/>
      <c r="O35" s="122"/>
      <c r="P35" s="122"/>
      <c r="Q35" s="122"/>
      <c r="R35" s="156" t="s">
        <v>1618</v>
      </c>
      <c r="S35" s="156" t="s">
        <v>1619</v>
      </c>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c r="IG35" s="115"/>
      <c r="IH35" s="115"/>
      <c r="II35" s="115"/>
      <c r="IJ35" s="115"/>
      <c r="IK35" s="115"/>
      <c r="IL35" s="115"/>
      <c r="IM35" s="115"/>
      <c r="IN35" s="115"/>
      <c r="IO35" s="115"/>
      <c r="IP35" s="115"/>
      <c r="IQ35" s="115"/>
      <c r="IR35" s="115"/>
      <c r="IS35" s="115"/>
      <c r="IT35" s="115"/>
      <c r="IU35" s="115"/>
      <c r="IV35" s="115"/>
    </row>
    <row r="36" s="112" customFormat="1" ht="33" customHeight="1" spans="1:256">
      <c r="A36" s="138" t="s">
        <v>1412</v>
      </c>
      <c r="B36" s="143" t="s">
        <v>1647</v>
      </c>
      <c r="C36" s="144" t="s">
        <v>1652</v>
      </c>
      <c r="D36" s="145">
        <v>1</v>
      </c>
      <c r="E36" s="145" t="s">
        <v>1624</v>
      </c>
      <c r="F36" s="146"/>
      <c r="G36" s="147">
        <v>1</v>
      </c>
      <c r="H36" s="147">
        <v>1</v>
      </c>
      <c r="I36" s="147">
        <v>1</v>
      </c>
      <c r="J36" s="122"/>
      <c r="K36" s="122"/>
      <c r="L36" s="122"/>
      <c r="M36" s="122"/>
      <c r="N36" s="122"/>
      <c r="O36" s="122"/>
      <c r="P36" s="122"/>
      <c r="Q36" s="122"/>
      <c r="R36" s="156" t="s">
        <v>1618</v>
      </c>
      <c r="S36" s="156" t="s">
        <v>1619</v>
      </c>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c r="IG36" s="115"/>
      <c r="IH36" s="115"/>
      <c r="II36" s="115"/>
      <c r="IJ36" s="115"/>
      <c r="IK36" s="115"/>
      <c r="IL36" s="115"/>
      <c r="IM36" s="115"/>
      <c r="IN36" s="115"/>
      <c r="IO36" s="115"/>
      <c r="IP36" s="115"/>
      <c r="IQ36" s="115"/>
      <c r="IR36" s="115"/>
      <c r="IS36" s="115"/>
      <c r="IT36" s="115"/>
      <c r="IU36" s="115"/>
      <c r="IV36" s="115"/>
    </row>
    <row r="37" s="112" customFormat="1" ht="24.95" customHeight="1" spans="1:256">
      <c r="A37" s="138" t="s">
        <v>1412</v>
      </c>
      <c r="B37" s="143" t="s">
        <v>1632</v>
      </c>
      <c r="C37" s="144" t="s">
        <v>1653</v>
      </c>
      <c r="D37" s="145">
        <v>120</v>
      </c>
      <c r="E37" s="145" t="s">
        <v>1654</v>
      </c>
      <c r="F37" s="146"/>
      <c r="G37" s="147">
        <v>44</v>
      </c>
      <c r="H37" s="147">
        <v>44</v>
      </c>
      <c r="I37" s="147">
        <v>44</v>
      </c>
      <c r="J37" s="122"/>
      <c r="K37" s="122"/>
      <c r="L37" s="122"/>
      <c r="M37" s="122"/>
      <c r="N37" s="122"/>
      <c r="O37" s="122"/>
      <c r="P37" s="122"/>
      <c r="Q37" s="122"/>
      <c r="R37" s="156" t="s">
        <v>1618</v>
      </c>
      <c r="S37" s="156" t="s">
        <v>1619</v>
      </c>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c r="HM37" s="115"/>
      <c r="HN37" s="115"/>
      <c r="HO37" s="115"/>
      <c r="HP37" s="115"/>
      <c r="HQ37" s="115"/>
      <c r="HR37" s="115"/>
      <c r="HS37" s="115"/>
      <c r="HT37" s="115"/>
      <c r="HU37" s="115"/>
      <c r="HV37" s="115"/>
      <c r="HW37" s="115"/>
      <c r="HX37" s="115"/>
      <c r="HY37" s="115"/>
      <c r="HZ37" s="115"/>
      <c r="IA37" s="115"/>
      <c r="IB37" s="115"/>
      <c r="IC37" s="115"/>
      <c r="ID37" s="115"/>
      <c r="IE37" s="115"/>
      <c r="IF37" s="115"/>
      <c r="IG37" s="115"/>
      <c r="IH37" s="115"/>
      <c r="II37" s="115"/>
      <c r="IJ37" s="115"/>
      <c r="IK37" s="115"/>
      <c r="IL37" s="115"/>
      <c r="IM37" s="115"/>
      <c r="IN37" s="115"/>
      <c r="IO37" s="115"/>
      <c r="IP37" s="115"/>
      <c r="IQ37" s="115"/>
      <c r="IR37" s="115"/>
      <c r="IS37" s="115"/>
      <c r="IT37" s="115"/>
      <c r="IU37" s="115"/>
      <c r="IV37" s="115"/>
    </row>
    <row r="38" s="112" customFormat="1" ht="24.95" customHeight="1" spans="1:256">
      <c r="A38" s="138" t="s">
        <v>1412</v>
      </c>
      <c r="B38" s="143" t="s">
        <v>1632</v>
      </c>
      <c r="C38" s="144" t="s">
        <v>1655</v>
      </c>
      <c r="D38" s="145">
        <v>200</v>
      </c>
      <c r="E38" s="145" t="s">
        <v>1617</v>
      </c>
      <c r="F38" s="146"/>
      <c r="G38" s="147">
        <v>60</v>
      </c>
      <c r="H38" s="147">
        <v>60</v>
      </c>
      <c r="I38" s="147">
        <v>60</v>
      </c>
      <c r="J38" s="122"/>
      <c r="K38" s="122"/>
      <c r="L38" s="122"/>
      <c r="M38" s="122"/>
      <c r="N38" s="122"/>
      <c r="O38" s="122"/>
      <c r="P38" s="122"/>
      <c r="Q38" s="122"/>
      <c r="R38" s="156" t="s">
        <v>1618</v>
      </c>
      <c r="S38" s="156" t="s">
        <v>1619</v>
      </c>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c r="HM38" s="115"/>
      <c r="HN38" s="115"/>
      <c r="HO38" s="115"/>
      <c r="HP38" s="115"/>
      <c r="HQ38" s="115"/>
      <c r="HR38" s="115"/>
      <c r="HS38" s="115"/>
      <c r="HT38" s="115"/>
      <c r="HU38" s="115"/>
      <c r="HV38" s="115"/>
      <c r="HW38" s="115"/>
      <c r="HX38" s="115"/>
      <c r="HY38" s="115"/>
      <c r="HZ38" s="115"/>
      <c r="IA38" s="115"/>
      <c r="IB38" s="115"/>
      <c r="IC38" s="115"/>
      <c r="ID38" s="115"/>
      <c r="IE38" s="115"/>
      <c r="IF38" s="115"/>
      <c r="IG38" s="115"/>
      <c r="IH38" s="115"/>
      <c r="II38" s="115"/>
      <c r="IJ38" s="115"/>
      <c r="IK38" s="115"/>
      <c r="IL38" s="115"/>
      <c r="IM38" s="115"/>
      <c r="IN38" s="115"/>
      <c r="IO38" s="115"/>
      <c r="IP38" s="115"/>
      <c r="IQ38" s="115"/>
      <c r="IR38" s="115"/>
      <c r="IS38" s="115"/>
      <c r="IT38" s="115"/>
      <c r="IU38" s="115"/>
      <c r="IV38" s="115"/>
    </row>
    <row r="39" s="112" customFormat="1" ht="24.95" customHeight="1" spans="1:256">
      <c r="A39" s="138" t="s">
        <v>1412</v>
      </c>
      <c r="B39" s="143" t="s">
        <v>1615</v>
      </c>
      <c r="C39" s="144" t="s">
        <v>1646</v>
      </c>
      <c r="D39" s="145">
        <v>2</v>
      </c>
      <c r="E39" s="145" t="s">
        <v>1624</v>
      </c>
      <c r="F39" s="146"/>
      <c r="G39" s="147">
        <v>18</v>
      </c>
      <c r="H39" s="147">
        <v>18</v>
      </c>
      <c r="I39" s="147">
        <v>18</v>
      </c>
      <c r="J39" s="122"/>
      <c r="K39" s="122"/>
      <c r="L39" s="122"/>
      <c r="M39" s="122"/>
      <c r="N39" s="122"/>
      <c r="O39" s="122"/>
      <c r="P39" s="122"/>
      <c r="Q39" s="122"/>
      <c r="R39" s="156" t="s">
        <v>1618</v>
      </c>
      <c r="S39" s="156" t="s">
        <v>1619</v>
      </c>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c r="HM39" s="115"/>
      <c r="HN39" s="115"/>
      <c r="HO39" s="115"/>
      <c r="HP39" s="115"/>
      <c r="HQ39" s="115"/>
      <c r="HR39" s="115"/>
      <c r="HS39" s="115"/>
      <c r="HT39" s="115"/>
      <c r="HU39" s="115"/>
      <c r="HV39" s="115"/>
      <c r="HW39" s="115"/>
      <c r="HX39" s="115"/>
      <c r="HY39" s="115"/>
      <c r="HZ39" s="115"/>
      <c r="IA39" s="115"/>
      <c r="IB39" s="115"/>
      <c r="IC39" s="115"/>
      <c r="ID39" s="115"/>
      <c r="IE39" s="115"/>
      <c r="IF39" s="115"/>
      <c r="IG39" s="115"/>
      <c r="IH39" s="115"/>
      <c r="II39" s="115"/>
      <c r="IJ39" s="115"/>
      <c r="IK39" s="115"/>
      <c r="IL39" s="115"/>
      <c r="IM39" s="115"/>
      <c r="IN39" s="115"/>
      <c r="IO39" s="115"/>
      <c r="IP39" s="115"/>
      <c r="IQ39" s="115"/>
      <c r="IR39" s="115"/>
      <c r="IS39" s="115"/>
      <c r="IT39" s="115"/>
      <c r="IU39" s="115"/>
      <c r="IV39" s="115"/>
    </row>
    <row r="40" s="112" customFormat="1" ht="21.95" customHeight="1" spans="1:256">
      <c r="A40" s="148" t="s">
        <v>1532</v>
      </c>
      <c r="B40" s="149" t="s">
        <v>1615</v>
      </c>
      <c r="C40" s="145" t="s">
        <v>1626</v>
      </c>
      <c r="D40" s="145">
        <v>4</v>
      </c>
      <c r="E40" s="145" t="s">
        <v>1624</v>
      </c>
      <c r="F40" s="146"/>
      <c r="G40" s="147">
        <v>24</v>
      </c>
      <c r="H40" s="147">
        <v>24</v>
      </c>
      <c r="I40" s="147">
        <v>24</v>
      </c>
      <c r="J40" s="122"/>
      <c r="K40" s="122"/>
      <c r="L40" s="122"/>
      <c r="M40" s="122"/>
      <c r="N40" s="122"/>
      <c r="O40" s="122"/>
      <c r="P40" s="122"/>
      <c r="Q40" s="122"/>
      <c r="R40" s="156" t="s">
        <v>1618</v>
      </c>
      <c r="S40" s="156" t="s">
        <v>1619</v>
      </c>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c r="HV40" s="115"/>
      <c r="HW40" s="115"/>
      <c r="HX40" s="115"/>
      <c r="HY40" s="115"/>
      <c r="HZ40" s="115"/>
      <c r="IA40" s="115"/>
      <c r="IB40" s="115"/>
      <c r="IC40" s="115"/>
      <c r="ID40" s="115"/>
      <c r="IE40" s="115"/>
      <c r="IF40" s="115"/>
      <c r="IG40" s="115"/>
      <c r="IH40" s="115"/>
      <c r="II40" s="115"/>
      <c r="IJ40" s="115"/>
      <c r="IK40" s="115"/>
      <c r="IL40" s="115"/>
      <c r="IM40" s="115"/>
      <c r="IN40" s="115"/>
      <c r="IO40" s="115"/>
      <c r="IP40" s="115"/>
      <c r="IQ40" s="115"/>
      <c r="IR40" s="115"/>
      <c r="IS40" s="115"/>
      <c r="IT40" s="115"/>
      <c r="IU40" s="115"/>
      <c r="IV40" s="115"/>
    </row>
    <row r="41" s="112" customFormat="1" ht="21.95" customHeight="1" spans="1:256">
      <c r="A41" s="148" t="s">
        <v>1532</v>
      </c>
      <c r="B41" s="120" t="s">
        <v>1615</v>
      </c>
      <c r="C41" s="150" t="s">
        <v>1656</v>
      </c>
      <c r="D41" s="145">
        <v>4</v>
      </c>
      <c r="E41" s="145" t="s">
        <v>1624</v>
      </c>
      <c r="F41" s="146"/>
      <c r="G41" s="147">
        <v>4.8</v>
      </c>
      <c r="H41" s="147">
        <v>4.8</v>
      </c>
      <c r="I41" s="147">
        <v>4.8</v>
      </c>
      <c r="J41" s="122"/>
      <c r="K41" s="122"/>
      <c r="L41" s="122"/>
      <c r="M41" s="122"/>
      <c r="N41" s="122"/>
      <c r="O41" s="122"/>
      <c r="P41" s="122"/>
      <c r="Q41" s="122"/>
      <c r="R41" s="156" t="s">
        <v>1618</v>
      </c>
      <c r="S41" s="156" t="s">
        <v>1619</v>
      </c>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112" customFormat="1" ht="21.95" customHeight="1" spans="1:256">
      <c r="A42" s="148" t="s">
        <v>1532</v>
      </c>
      <c r="B42" s="120" t="s">
        <v>1615</v>
      </c>
      <c r="C42" s="150" t="s">
        <v>1657</v>
      </c>
      <c r="D42" s="145">
        <v>10</v>
      </c>
      <c r="E42" s="145" t="s">
        <v>1642</v>
      </c>
      <c r="F42" s="146"/>
      <c r="G42" s="147">
        <v>9.8</v>
      </c>
      <c r="H42" s="147">
        <v>9.8</v>
      </c>
      <c r="I42" s="147">
        <v>9.8</v>
      </c>
      <c r="J42" s="122"/>
      <c r="K42" s="122"/>
      <c r="L42" s="122"/>
      <c r="M42" s="122"/>
      <c r="N42" s="122"/>
      <c r="O42" s="122"/>
      <c r="P42" s="122"/>
      <c r="Q42" s="122"/>
      <c r="R42" s="156" t="s">
        <v>1618</v>
      </c>
      <c r="S42" s="156" t="s">
        <v>1619</v>
      </c>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5"/>
      <c r="IP42" s="115"/>
      <c r="IQ42" s="115"/>
      <c r="IR42" s="115"/>
      <c r="IS42" s="115"/>
      <c r="IT42" s="115"/>
      <c r="IU42" s="115"/>
      <c r="IV42" s="115"/>
    </row>
    <row r="43" s="112" customFormat="1" ht="21.95" customHeight="1" spans="1:256">
      <c r="A43" s="148" t="s">
        <v>1532</v>
      </c>
      <c r="B43" s="120" t="s">
        <v>1615</v>
      </c>
      <c r="C43" s="150" t="s">
        <v>1658</v>
      </c>
      <c r="D43" s="145">
        <v>2</v>
      </c>
      <c r="E43" s="145" t="s">
        <v>1624</v>
      </c>
      <c r="F43" s="146"/>
      <c r="G43" s="147">
        <v>13.2</v>
      </c>
      <c r="H43" s="147">
        <v>13.2</v>
      </c>
      <c r="I43" s="147">
        <v>13.2</v>
      </c>
      <c r="J43" s="122"/>
      <c r="K43" s="122"/>
      <c r="L43" s="122"/>
      <c r="M43" s="122"/>
      <c r="N43" s="122"/>
      <c r="O43" s="122"/>
      <c r="P43" s="122"/>
      <c r="Q43" s="122"/>
      <c r="R43" s="156" t="s">
        <v>1618</v>
      </c>
      <c r="S43" s="156" t="s">
        <v>1619</v>
      </c>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c r="HW43" s="115"/>
      <c r="HX43" s="115"/>
      <c r="HY43" s="115"/>
      <c r="HZ43" s="115"/>
      <c r="IA43" s="115"/>
      <c r="IB43" s="115"/>
      <c r="IC43" s="115"/>
      <c r="ID43" s="115"/>
      <c r="IE43" s="115"/>
      <c r="IF43" s="115"/>
      <c r="IG43" s="115"/>
      <c r="IH43" s="115"/>
      <c r="II43" s="115"/>
      <c r="IJ43" s="115"/>
      <c r="IK43" s="115"/>
      <c r="IL43" s="115"/>
      <c r="IM43" s="115"/>
      <c r="IN43" s="115"/>
      <c r="IO43" s="115"/>
      <c r="IP43" s="115"/>
      <c r="IQ43" s="115"/>
      <c r="IR43" s="115"/>
      <c r="IS43" s="115"/>
      <c r="IT43" s="115"/>
      <c r="IU43" s="115"/>
      <c r="IV43" s="115"/>
    </row>
    <row r="44" s="112" customFormat="1" ht="21.95" customHeight="1" spans="1:256">
      <c r="A44" s="148" t="s">
        <v>1532</v>
      </c>
      <c r="B44" s="120" t="s">
        <v>1615</v>
      </c>
      <c r="C44" s="150" t="s">
        <v>1659</v>
      </c>
      <c r="D44" s="145">
        <v>50</v>
      </c>
      <c r="E44" s="145" t="s">
        <v>1617</v>
      </c>
      <c r="F44" s="146"/>
      <c r="G44" s="147">
        <v>14</v>
      </c>
      <c r="H44" s="147">
        <v>14</v>
      </c>
      <c r="I44" s="147">
        <v>14</v>
      </c>
      <c r="J44" s="122"/>
      <c r="K44" s="122"/>
      <c r="L44" s="122"/>
      <c r="M44" s="122"/>
      <c r="N44" s="122"/>
      <c r="O44" s="122"/>
      <c r="P44" s="122"/>
      <c r="Q44" s="122"/>
      <c r="R44" s="156" t="s">
        <v>1618</v>
      </c>
      <c r="S44" s="156" t="s">
        <v>1619</v>
      </c>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c r="IG44" s="115"/>
      <c r="IH44" s="115"/>
      <c r="II44" s="115"/>
      <c r="IJ44" s="115"/>
      <c r="IK44" s="115"/>
      <c r="IL44" s="115"/>
      <c r="IM44" s="115"/>
      <c r="IN44" s="115"/>
      <c r="IO44" s="115"/>
      <c r="IP44" s="115"/>
      <c r="IQ44" s="115"/>
      <c r="IR44" s="115"/>
      <c r="IS44" s="115"/>
      <c r="IT44" s="115"/>
      <c r="IU44" s="115"/>
      <c r="IV44" s="115"/>
    </row>
    <row r="45" s="112" customFormat="1" ht="21.95" customHeight="1" spans="1:256">
      <c r="A45" s="148" t="s">
        <v>1532</v>
      </c>
      <c r="B45" s="120" t="s">
        <v>1615</v>
      </c>
      <c r="C45" s="150" t="s">
        <v>1660</v>
      </c>
      <c r="D45" s="145">
        <v>100</v>
      </c>
      <c r="E45" s="145" t="s">
        <v>1617</v>
      </c>
      <c r="F45" s="146"/>
      <c r="G45" s="147">
        <v>2.8</v>
      </c>
      <c r="H45" s="147">
        <v>2.8</v>
      </c>
      <c r="I45" s="147">
        <v>2.8</v>
      </c>
      <c r="J45" s="122"/>
      <c r="K45" s="122"/>
      <c r="L45" s="122"/>
      <c r="M45" s="122"/>
      <c r="N45" s="122"/>
      <c r="O45" s="122"/>
      <c r="P45" s="122"/>
      <c r="Q45" s="122"/>
      <c r="R45" s="156" t="s">
        <v>1618</v>
      </c>
      <c r="S45" s="156" t="s">
        <v>1619</v>
      </c>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112" customFormat="1" ht="21.95" customHeight="1" spans="1:256">
      <c r="A46" s="148" t="s">
        <v>1532</v>
      </c>
      <c r="B46" s="120" t="s">
        <v>1615</v>
      </c>
      <c r="C46" s="150" t="s">
        <v>1644</v>
      </c>
      <c r="D46" s="145">
        <v>20</v>
      </c>
      <c r="E46" s="145" t="s">
        <v>1622</v>
      </c>
      <c r="F46" s="146"/>
      <c r="G46" s="147">
        <v>6.56</v>
      </c>
      <c r="H46" s="147">
        <v>6.56</v>
      </c>
      <c r="I46" s="147">
        <v>6.56</v>
      </c>
      <c r="J46" s="122"/>
      <c r="K46" s="122"/>
      <c r="L46" s="122"/>
      <c r="M46" s="122"/>
      <c r="N46" s="122"/>
      <c r="O46" s="122"/>
      <c r="P46" s="122"/>
      <c r="Q46" s="122"/>
      <c r="R46" s="156" t="s">
        <v>1618</v>
      </c>
      <c r="S46" s="156" t="s">
        <v>1619</v>
      </c>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c r="IG46" s="115"/>
      <c r="IH46" s="115"/>
      <c r="II46" s="115"/>
      <c r="IJ46" s="115"/>
      <c r="IK46" s="115"/>
      <c r="IL46" s="115"/>
      <c r="IM46" s="115"/>
      <c r="IN46" s="115"/>
      <c r="IO46" s="115"/>
      <c r="IP46" s="115"/>
      <c r="IQ46" s="115"/>
      <c r="IR46" s="115"/>
      <c r="IS46" s="115"/>
      <c r="IT46" s="115"/>
      <c r="IU46" s="115"/>
      <c r="IV46" s="115"/>
    </row>
    <row r="47" s="112" customFormat="1" ht="21.95" customHeight="1" spans="1:256">
      <c r="A47" s="138" t="s">
        <v>1661</v>
      </c>
      <c r="B47" s="120" t="s">
        <v>1632</v>
      </c>
      <c r="C47" s="120" t="s">
        <v>1643</v>
      </c>
      <c r="D47" s="145">
        <v>16</v>
      </c>
      <c r="E47" s="145" t="s">
        <v>1617</v>
      </c>
      <c r="F47" s="146" t="s">
        <v>1662</v>
      </c>
      <c r="G47" s="147">
        <v>4.8</v>
      </c>
      <c r="H47" s="147">
        <v>4.8</v>
      </c>
      <c r="I47" s="147">
        <v>4.8</v>
      </c>
      <c r="J47" s="122"/>
      <c r="K47" s="122"/>
      <c r="L47" s="122"/>
      <c r="M47" s="122"/>
      <c r="N47" s="122"/>
      <c r="O47" s="122"/>
      <c r="P47" s="122"/>
      <c r="Q47" s="122"/>
      <c r="R47" s="156" t="s">
        <v>1618</v>
      </c>
      <c r="S47" s="156" t="s">
        <v>1619</v>
      </c>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c r="IG47" s="115"/>
      <c r="IH47" s="115"/>
      <c r="II47" s="115"/>
      <c r="IJ47" s="115"/>
      <c r="IK47" s="115"/>
      <c r="IL47" s="115"/>
      <c r="IM47" s="115"/>
      <c r="IN47" s="115"/>
      <c r="IO47" s="115"/>
      <c r="IP47" s="115"/>
      <c r="IQ47" s="115"/>
      <c r="IR47" s="115"/>
      <c r="IS47" s="115"/>
      <c r="IT47" s="115"/>
      <c r="IU47" s="115"/>
      <c r="IV47" s="115"/>
    </row>
    <row r="48" s="112" customFormat="1" ht="21.95" customHeight="1" spans="1:256">
      <c r="A48" s="138" t="s">
        <v>1661</v>
      </c>
      <c r="B48" s="120" t="s">
        <v>1632</v>
      </c>
      <c r="C48" s="151" t="s">
        <v>1644</v>
      </c>
      <c r="D48" s="145">
        <v>50</v>
      </c>
      <c r="E48" s="145" t="s">
        <v>1622</v>
      </c>
      <c r="F48" s="146"/>
      <c r="G48" s="147">
        <v>4</v>
      </c>
      <c r="H48" s="147">
        <v>4</v>
      </c>
      <c r="I48" s="147">
        <v>4</v>
      </c>
      <c r="J48" s="122"/>
      <c r="K48" s="122"/>
      <c r="L48" s="122"/>
      <c r="M48" s="122"/>
      <c r="N48" s="122"/>
      <c r="O48" s="122"/>
      <c r="P48" s="122"/>
      <c r="Q48" s="122"/>
      <c r="R48" s="156" t="s">
        <v>1618</v>
      </c>
      <c r="S48" s="156" t="s">
        <v>1619</v>
      </c>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c r="IG48" s="115"/>
      <c r="IH48" s="115"/>
      <c r="II48" s="115"/>
      <c r="IJ48" s="115"/>
      <c r="IK48" s="115"/>
      <c r="IL48" s="115"/>
      <c r="IM48" s="115"/>
      <c r="IN48" s="115"/>
      <c r="IO48" s="115"/>
      <c r="IP48" s="115"/>
      <c r="IQ48" s="115"/>
      <c r="IR48" s="115"/>
      <c r="IS48" s="115"/>
      <c r="IT48" s="115"/>
      <c r="IU48" s="115"/>
      <c r="IV48" s="115"/>
    </row>
    <row r="49" s="112" customFormat="1" ht="21.95" customHeight="1" spans="1:256">
      <c r="A49" s="138" t="s">
        <v>1661</v>
      </c>
      <c r="B49" s="120" t="s">
        <v>1615</v>
      </c>
      <c r="C49" s="144" t="s">
        <v>1663</v>
      </c>
      <c r="D49" s="145">
        <v>4</v>
      </c>
      <c r="E49" s="145" t="s">
        <v>1624</v>
      </c>
      <c r="F49" s="146"/>
      <c r="G49" s="147">
        <v>28</v>
      </c>
      <c r="H49" s="147">
        <v>28</v>
      </c>
      <c r="I49" s="147">
        <v>28</v>
      </c>
      <c r="J49" s="122"/>
      <c r="K49" s="122"/>
      <c r="L49" s="122"/>
      <c r="M49" s="122"/>
      <c r="N49" s="122"/>
      <c r="O49" s="122"/>
      <c r="P49" s="122"/>
      <c r="Q49" s="122"/>
      <c r="R49" s="156" t="s">
        <v>1618</v>
      </c>
      <c r="S49" s="156" t="s">
        <v>1619</v>
      </c>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c r="IG49" s="115"/>
      <c r="IH49" s="115"/>
      <c r="II49" s="115"/>
      <c r="IJ49" s="115"/>
      <c r="IK49" s="115"/>
      <c r="IL49" s="115"/>
      <c r="IM49" s="115"/>
      <c r="IN49" s="115"/>
      <c r="IO49" s="115"/>
      <c r="IP49" s="115"/>
      <c r="IQ49" s="115"/>
      <c r="IR49" s="115"/>
      <c r="IS49" s="115"/>
      <c r="IT49" s="115"/>
      <c r="IU49" s="115"/>
      <c r="IV49" s="115"/>
    </row>
    <row r="50" s="112" customFormat="1" ht="21.95" customHeight="1" spans="1:256">
      <c r="A50" s="138" t="s">
        <v>1661</v>
      </c>
      <c r="B50" s="120" t="s">
        <v>1615</v>
      </c>
      <c r="C50" s="144" t="s">
        <v>1638</v>
      </c>
      <c r="D50" s="145">
        <v>2</v>
      </c>
      <c r="E50" s="145" t="s">
        <v>1624</v>
      </c>
      <c r="F50" s="146"/>
      <c r="G50" s="147">
        <v>7</v>
      </c>
      <c r="H50" s="147">
        <v>7</v>
      </c>
      <c r="I50" s="147">
        <v>7</v>
      </c>
      <c r="J50" s="122"/>
      <c r="K50" s="122"/>
      <c r="L50" s="122"/>
      <c r="M50" s="122"/>
      <c r="N50" s="122"/>
      <c r="O50" s="122"/>
      <c r="P50" s="122"/>
      <c r="Q50" s="122"/>
      <c r="R50" s="156" t="s">
        <v>1618</v>
      </c>
      <c r="S50" s="156" t="s">
        <v>1619</v>
      </c>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c r="IG50" s="115"/>
      <c r="IH50" s="115"/>
      <c r="II50" s="115"/>
      <c r="IJ50" s="115"/>
      <c r="IK50" s="115"/>
      <c r="IL50" s="115"/>
      <c r="IM50" s="115"/>
      <c r="IN50" s="115"/>
      <c r="IO50" s="115"/>
      <c r="IP50" s="115"/>
      <c r="IQ50" s="115"/>
      <c r="IR50" s="115"/>
      <c r="IS50" s="115"/>
      <c r="IT50" s="115"/>
      <c r="IU50" s="115"/>
      <c r="IV50" s="115"/>
    </row>
    <row r="51" s="112" customFormat="1" ht="21.95" customHeight="1" spans="1:256">
      <c r="A51" s="138" t="s">
        <v>1661</v>
      </c>
      <c r="B51" s="120" t="s">
        <v>1615</v>
      </c>
      <c r="C51" s="144" t="s">
        <v>1639</v>
      </c>
      <c r="D51" s="145">
        <v>1</v>
      </c>
      <c r="E51" s="145" t="s">
        <v>1624</v>
      </c>
      <c r="F51" s="146"/>
      <c r="G51" s="147">
        <v>9</v>
      </c>
      <c r="H51" s="147">
        <v>9</v>
      </c>
      <c r="I51" s="147">
        <v>9</v>
      </c>
      <c r="J51" s="122"/>
      <c r="K51" s="122"/>
      <c r="L51" s="122"/>
      <c r="M51" s="122"/>
      <c r="N51" s="122"/>
      <c r="O51" s="122"/>
      <c r="P51" s="122"/>
      <c r="Q51" s="122"/>
      <c r="R51" s="156" t="s">
        <v>1618</v>
      </c>
      <c r="S51" s="156" t="s">
        <v>1619</v>
      </c>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c r="IG51" s="115"/>
      <c r="IH51" s="115"/>
      <c r="II51" s="115"/>
      <c r="IJ51" s="115"/>
      <c r="IK51" s="115"/>
      <c r="IL51" s="115"/>
      <c r="IM51" s="115"/>
      <c r="IN51" s="115"/>
      <c r="IO51" s="115"/>
      <c r="IP51" s="115"/>
      <c r="IQ51" s="115"/>
      <c r="IR51" s="115"/>
      <c r="IS51" s="115"/>
      <c r="IT51" s="115"/>
      <c r="IU51" s="115"/>
      <c r="IV51" s="115"/>
    </row>
    <row r="52" s="112" customFormat="1" ht="21.95" customHeight="1" spans="1:256">
      <c r="A52" s="124" t="s">
        <v>1664</v>
      </c>
      <c r="B52" s="144" t="s">
        <v>1615</v>
      </c>
      <c r="C52" s="145" t="s">
        <v>1643</v>
      </c>
      <c r="D52" s="145">
        <v>43</v>
      </c>
      <c r="E52" s="145" t="s">
        <v>1617</v>
      </c>
      <c r="F52" s="146"/>
      <c r="G52" s="147">
        <v>13</v>
      </c>
      <c r="H52" s="147">
        <v>13</v>
      </c>
      <c r="I52" s="147">
        <v>13</v>
      </c>
      <c r="J52" s="146"/>
      <c r="K52" s="146"/>
      <c r="L52" s="146"/>
      <c r="M52" s="146"/>
      <c r="N52" s="146"/>
      <c r="O52" s="146"/>
      <c r="P52" s="146"/>
      <c r="Q52" s="146"/>
      <c r="R52" s="159" t="s">
        <v>1665</v>
      </c>
      <c r="S52" s="156" t="s">
        <v>1619</v>
      </c>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5"/>
      <c r="IP52" s="115"/>
      <c r="IQ52" s="115"/>
      <c r="IR52" s="115"/>
      <c r="IS52" s="115"/>
      <c r="IT52" s="115"/>
      <c r="IU52" s="115"/>
      <c r="IV52" s="115"/>
    </row>
    <row r="53" s="112" customFormat="1" ht="21.95" customHeight="1" spans="1:256">
      <c r="A53" s="124" t="s">
        <v>1664</v>
      </c>
      <c r="B53" s="144" t="s">
        <v>1615</v>
      </c>
      <c r="C53" s="145" t="s">
        <v>1638</v>
      </c>
      <c r="D53" s="145">
        <v>4</v>
      </c>
      <c r="E53" s="145" t="s">
        <v>1624</v>
      </c>
      <c r="F53" s="146"/>
      <c r="G53" s="147">
        <v>20</v>
      </c>
      <c r="H53" s="147">
        <v>20</v>
      </c>
      <c r="I53" s="147">
        <v>20</v>
      </c>
      <c r="J53" s="146"/>
      <c r="K53" s="146"/>
      <c r="L53" s="146"/>
      <c r="M53" s="146"/>
      <c r="N53" s="146"/>
      <c r="O53" s="146"/>
      <c r="P53" s="146"/>
      <c r="Q53" s="146"/>
      <c r="R53" s="159" t="s">
        <v>1665</v>
      </c>
      <c r="S53" s="156" t="s">
        <v>1619</v>
      </c>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c r="HV53" s="115"/>
      <c r="HW53" s="115"/>
      <c r="HX53" s="115"/>
      <c r="HY53" s="115"/>
      <c r="HZ53" s="115"/>
      <c r="IA53" s="115"/>
      <c r="IB53" s="115"/>
      <c r="IC53" s="115"/>
      <c r="ID53" s="115"/>
      <c r="IE53" s="115"/>
      <c r="IF53" s="115"/>
      <c r="IG53" s="115"/>
      <c r="IH53" s="115"/>
      <c r="II53" s="115"/>
      <c r="IJ53" s="115"/>
      <c r="IK53" s="115"/>
      <c r="IL53" s="115"/>
      <c r="IM53" s="115"/>
      <c r="IN53" s="115"/>
      <c r="IO53" s="115"/>
      <c r="IP53" s="115"/>
      <c r="IQ53" s="115"/>
      <c r="IR53" s="115"/>
      <c r="IS53" s="115"/>
      <c r="IT53" s="115"/>
      <c r="IU53" s="115"/>
      <c r="IV53" s="115"/>
    </row>
    <row r="54" s="112" customFormat="1" ht="21.95" customHeight="1" spans="1:256">
      <c r="A54" s="124" t="s">
        <v>1664</v>
      </c>
      <c r="B54" s="144" t="s">
        <v>1615</v>
      </c>
      <c r="C54" s="145" t="s">
        <v>1626</v>
      </c>
      <c r="D54" s="145">
        <v>2</v>
      </c>
      <c r="E54" s="145" t="s">
        <v>1624</v>
      </c>
      <c r="F54" s="146"/>
      <c r="G54" s="147">
        <v>8</v>
      </c>
      <c r="H54" s="147">
        <v>8</v>
      </c>
      <c r="I54" s="147">
        <v>8</v>
      </c>
      <c r="J54" s="146"/>
      <c r="K54" s="146"/>
      <c r="L54" s="146"/>
      <c r="M54" s="146"/>
      <c r="N54" s="146"/>
      <c r="O54" s="146"/>
      <c r="P54" s="146"/>
      <c r="Q54" s="146"/>
      <c r="R54" s="159" t="s">
        <v>1665</v>
      </c>
      <c r="S54" s="156" t="s">
        <v>1619</v>
      </c>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c r="IG54" s="115"/>
      <c r="IH54" s="115"/>
      <c r="II54" s="115"/>
      <c r="IJ54" s="115"/>
      <c r="IK54" s="115"/>
      <c r="IL54" s="115"/>
      <c r="IM54" s="115"/>
      <c r="IN54" s="115"/>
      <c r="IO54" s="115"/>
      <c r="IP54" s="115"/>
      <c r="IQ54" s="115"/>
      <c r="IR54" s="115"/>
      <c r="IS54" s="115"/>
      <c r="IT54" s="115"/>
      <c r="IU54" s="115"/>
      <c r="IV54" s="115"/>
    </row>
    <row r="55" s="112" customFormat="1" ht="21.95" customHeight="1" spans="1:256">
      <c r="A55" s="124" t="s">
        <v>1664</v>
      </c>
      <c r="B55" s="144" t="s">
        <v>1615</v>
      </c>
      <c r="C55" s="146" t="s">
        <v>1644</v>
      </c>
      <c r="D55" s="146">
        <v>35</v>
      </c>
      <c r="E55" s="146" t="s">
        <v>1622</v>
      </c>
      <c r="F55" s="146"/>
      <c r="G55" s="147">
        <v>20</v>
      </c>
      <c r="H55" s="147">
        <v>20</v>
      </c>
      <c r="I55" s="147">
        <v>20</v>
      </c>
      <c r="J55" s="146"/>
      <c r="K55" s="146"/>
      <c r="L55" s="146"/>
      <c r="M55" s="146"/>
      <c r="N55" s="146"/>
      <c r="O55" s="146"/>
      <c r="P55" s="146"/>
      <c r="Q55" s="146"/>
      <c r="R55" s="159" t="s">
        <v>1665</v>
      </c>
      <c r="S55" s="156" t="s">
        <v>1619</v>
      </c>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c r="HV55" s="115"/>
      <c r="HW55" s="115"/>
      <c r="HX55" s="115"/>
      <c r="HY55" s="115"/>
      <c r="HZ55" s="115"/>
      <c r="IA55" s="115"/>
      <c r="IB55" s="115"/>
      <c r="IC55" s="115"/>
      <c r="ID55" s="115"/>
      <c r="IE55" s="115"/>
      <c r="IF55" s="115"/>
      <c r="IG55" s="115"/>
      <c r="IH55" s="115"/>
      <c r="II55" s="115"/>
      <c r="IJ55" s="115"/>
      <c r="IK55" s="115"/>
      <c r="IL55" s="115"/>
      <c r="IM55" s="115"/>
      <c r="IN55" s="115"/>
      <c r="IO55" s="115"/>
      <c r="IP55" s="115"/>
      <c r="IQ55" s="115"/>
      <c r="IR55" s="115"/>
      <c r="IS55" s="115"/>
      <c r="IT55" s="115"/>
      <c r="IU55" s="115"/>
      <c r="IV55" s="115"/>
    </row>
    <row r="56" s="112" customFormat="1" ht="21.95" customHeight="1" spans="1:256">
      <c r="A56" s="124" t="s">
        <v>1664</v>
      </c>
      <c r="B56" s="144" t="s">
        <v>1615</v>
      </c>
      <c r="C56" s="146" t="s">
        <v>1666</v>
      </c>
      <c r="D56" s="146">
        <v>2</v>
      </c>
      <c r="E56" s="146" t="s">
        <v>1624</v>
      </c>
      <c r="F56" s="146"/>
      <c r="G56" s="147">
        <v>7</v>
      </c>
      <c r="H56" s="147">
        <v>7</v>
      </c>
      <c r="I56" s="147">
        <v>7</v>
      </c>
      <c r="J56" s="146"/>
      <c r="K56" s="146"/>
      <c r="L56" s="146"/>
      <c r="M56" s="146"/>
      <c r="N56" s="146"/>
      <c r="O56" s="146"/>
      <c r="P56" s="146"/>
      <c r="Q56" s="146"/>
      <c r="R56" s="159" t="s">
        <v>1665</v>
      </c>
      <c r="S56" s="156" t="s">
        <v>1619</v>
      </c>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c r="HV56" s="115"/>
      <c r="HW56" s="115"/>
      <c r="HX56" s="115"/>
      <c r="HY56" s="115"/>
      <c r="HZ56" s="115"/>
      <c r="IA56" s="115"/>
      <c r="IB56" s="115"/>
      <c r="IC56" s="115"/>
      <c r="ID56" s="115"/>
      <c r="IE56" s="115"/>
      <c r="IF56" s="115"/>
      <c r="IG56" s="115"/>
      <c r="IH56" s="115"/>
      <c r="II56" s="115"/>
      <c r="IJ56" s="115"/>
      <c r="IK56" s="115"/>
      <c r="IL56" s="115"/>
      <c r="IM56" s="115"/>
      <c r="IN56" s="115"/>
      <c r="IO56" s="115"/>
      <c r="IP56" s="115"/>
      <c r="IQ56" s="115"/>
      <c r="IR56" s="115"/>
      <c r="IS56" s="115"/>
      <c r="IT56" s="115"/>
      <c r="IU56" s="115"/>
      <c r="IV56" s="115"/>
    </row>
    <row r="57" s="112" customFormat="1" ht="21.95" customHeight="1" spans="1:256">
      <c r="A57" s="124" t="s">
        <v>1664</v>
      </c>
      <c r="B57" s="144" t="s">
        <v>1615</v>
      </c>
      <c r="C57" s="146" t="s">
        <v>1667</v>
      </c>
      <c r="D57" s="146">
        <v>4</v>
      </c>
      <c r="E57" s="146" t="s">
        <v>1624</v>
      </c>
      <c r="F57" s="146"/>
      <c r="G57" s="147">
        <v>26</v>
      </c>
      <c r="H57" s="147">
        <v>26</v>
      </c>
      <c r="I57" s="147">
        <v>26</v>
      </c>
      <c r="J57" s="146"/>
      <c r="K57" s="146"/>
      <c r="L57" s="146"/>
      <c r="M57" s="146"/>
      <c r="N57" s="146"/>
      <c r="O57" s="146"/>
      <c r="P57" s="146"/>
      <c r="Q57" s="146"/>
      <c r="R57" s="159" t="s">
        <v>1665</v>
      </c>
      <c r="S57" s="156" t="s">
        <v>1619</v>
      </c>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c r="HV57" s="115"/>
      <c r="HW57" s="115"/>
      <c r="HX57" s="115"/>
      <c r="HY57" s="115"/>
      <c r="HZ57" s="115"/>
      <c r="IA57" s="115"/>
      <c r="IB57" s="115"/>
      <c r="IC57" s="115"/>
      <c r="ID57" s="115"/>
      <c r="IE57" s="115"/>
      <c r="IF57" s="115"/>
      <c r="IG57" s="115"/>
      <c r="IH57" s="115"/>
      <c r="II57" s="115"/>
      <c r="IJ57" s="115"/>
      <c r="IK57" s="115"/>
      <c r="IL57" s="115"/>
      <c r="IM57" s="115"/>
      <c r="IN57" s="115"/>
      <c r="IO57" s="115"/>
      <c r="IP57" s="115"/>
      <c r="IQ57" s="115"/>
      <c r="IR57" s="115"/>
      <c r="IS57" s="115"/>
      <c r="IT57" s="115"/>
      <c r="IU57" s="115"/>
      <c r="IV57" s="115"/>
    </row>
    <row r="58" s="112" customFormat="1" ht="21.95" customHeight="1" spans="1:256">
      <c r="A58" s="152" t="s">
        <v>1254</v>
      </c>
      <c r="B58" s="144" t="s">
        <v>1615</v>
      </c>
      <c r="C58" s="141" t="s">
        <v>1660</v>
      </c>
      <c r="D58" s="141">
        <v>130</v>
      </c>
      <c r="E58" s="141" t="s">
        <v>1617</v>
      </c>
      <c r="F58" s="141"/>
      <c r="G58" s="142">
        <v>37.05</v>
      </c>
      <c r="H58" s="142">
        <v>37.05</v>
      </c>
      <c r="I58" s="142">
        <v>37.05</v>
      </c>
      <c r="J58" s="141"/>
      <c r="K58" s="141"/>
      <c r="L58" s="141"/>
      <c r="M58" s="141"/>
      <c r="N58" s="141"/>
      <c r="O58" s="141"/>
      <c r="P58" s="141"/>
      <c r="Q58" s="141"/>
      <c r="R58" s="141" t="s">
        <v>1665</v>
      </c>
      <c r="S58" s="156" t="s">
        <v>1619</v>
      </c>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c r="HV58" s="115"/>
      <c r="HW58" s="115"/>
      <c r="HX58" s="115"/>
      <c r="HY58" s="115"/>
      <c r="HZ58" s="115"/>
      <c r="IA58" s="115"/>
      <c r="IB58" s="115"/>
      <c r="IC58" s="115"/>
      <c r="ID58" s="115"/>
      <c r="IE58" s="115"/>
      <c r="IF58" s="115"/>
      <c r="IG58" s="115"/>
      <c r="IH58" s="115"/>
      <c r="II58" s="115"/>
      <c r="IJ58" s="115"/>
      <c r="IK58" s="115"/>
      <c r="IL58" s="115"/>
      <c r="IM58" s="115"/>
      <c r="IN58" s="115"/>
      <c r="IO58" s="115"/>
      <c r="IP58" s="115"/>
      <c r="IQ58" s="115"/>
      <c r="IR58" s="115"/>
      <c r="IS58" s="115"/>
      <c r="IT58" s="115"/>
      <c r="IU58" s="115"/>
      <c r="IV58" s="115"/>
    </row>
    <row r="59" s="112" customFormat="1" ht="21.95" customHeight="1" spans="1:256">
      <c r="A59" s="152" t="s">
        <v>1254</v>
      </c>
      <c r="B59" s="144" t="s">
        <v>1615</v>
      </c>
      <c r="C59" s="153" t="s">
        <v>1646</v>
      </c>
      <c r="D59" s="153">
        <v>12</v>
      </c>
      <c r="E59" s="153" t="s">
        <v>1624</v>
      </c>
      <c r="F59" s="153"/>
      <c r="G59" s="154">
        <v>72</v>
      </c>
      <c r="H59" s="154">
        <v>72</v>
      </c>
      <c r="I59" s="154">
        <v>72</v>
      </c>
      <c r="J59" s="153"/>
      <c r="K59" s="153"/>
      <c r="L59" s="153"/>
      <c r="M59" s="153"/>
      <c r="N59" s="153"/>
      <c r="O59" s="153"/>
      <c r="P59" s="153"/>
      <c r="Q59" s="153"/>
      <c r="R59" s="153" t="s">
        <v>1665</v>
      </c>
      <c r="S59" s="156" t="s">
        <v>1619</v>
      </c>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c r="HV59" s="115"/>
      <c r="HW59" s="115"/>
      <c r="HX59" s="115"/>
      <c r="HY59" s="115"/>
      <c r="HZ59" s="115"/>
      <c r="IA59" s="115"/>
      <c r="IB59" s="115"/>
      <c r="IC59" s="115"/>
      <c r="ID59" s="115"/>
      <c r="IE59" s="115"/>
      <c r="IF59" s="115"/>
      <c r="IG59" s="115"/>
      <c r="IH59" s="115"/>
      <c r="II59" s="115"/>
      <c r="IJ59" s="115"/>
      <c r="IK59" s="115"/>
      <c r="IL59" s="115"/>
      <c r="IM59" s="115"/>
      <c r="IN59" s="115"/>
      <c r="IO59" s="115"/>
      <c r="IP59" s="115"/>
      <c r="IQ59" s="115"/>
      <c r="IR59" s="115"/>
      <c r="IS59" s="115"/>
      <c r="IT59" s="115"/>
      <c r="IU59" s="115"/>
      <c r="IV59" s="115"/>
    </row>
    <row r="60" s="112" customFormat="1" ht="21.95" customHeight="1" spans="1:256">
      <c r="A60" s="152" t="s">
        <v>1254</v>
      </c>
      <c r="B60" s="144" t="s">
        <v>1615</v>
      </c>
      <c r="C60" s="153" t="s">
        <v>1668</v>
      </c>
      <c r="D60" s="153">
        <v>25</v>
      </c>
      <c r="E60" s="153" t="s">
        <v>1642</v>
      </c>
      <c r="F60" s="153"/>
      <c r="G60" s="154">
        <v>26.5</v>
      </c>
      <c r="H60" s="154">
        <v>26.5</v>
      </c>
      <c r="I60" s="154">
        <v>26.5</v>
      </c>
      <c r="J60" s="153"/>
      <c r="K60" s="153"/>
      <c r="L60" s="153"/>
      <c r="M60" s="153"/>
      <c r="N60" s="153"/>
      <c r="O60" s="153"/>
      <c r="P60" s="153"/>
      <c r="Q60" s="153"/>
      <c r="R60" s="153" t="s">
        <v>1665</v>
      </c>
      <c r="S60" s="156" t="s">
        <v>1619</v>
      </c>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c r="IG60" s="115"/>
      <c r="IH60" s="115"/>
      <c r="II60" s="115"/>
      <c r="IJ60" s="115"/>
      <c r="IK60" s="115"/>
      <c r="IL60" s="115"/>
      <c r="IM60" s="115"/>
      <c r="IN60" s="115"/>
      <c r="IO60" s="115"/>
      <c r="IP60" s="115"/>
      <c r="IQ60" s="115"/>
      <c r="IR60" s="115"/>
      <c r="IS60" s="115"/>
      <c r="IT60" s="115"/>
      <c r="IU60" s="115"/>
      <c r="IV60" s="115"/>
    </row>
    <row r="61" s="112" customFormat="1" ht="21.95" customHeight="1" spans="1:256">
      <c r="A61" s="152" t="s">
        <v>1254</v>
      </c>
      <c r="B61" s="144" t="s">
        <v>1615</v>
      </c>
      <c r="C61" s="153" t="s">
        <v>1669</v>
      </c>
      <c r="D61" s="153">
        <v>2</v>
      </c>
      <c r="E61" s="153" t="s">
        <v>1624</v>
      </c>
      <c r="F61" s="153"/>
      <c r="G61" s="154">
        <v>3.2</v>
      </c>
      <c r="H61" s="154">
        <v>3.2</v>
      </c>
      <c r="I61" s="154">
        <v>3.2</v>
      </c>
      <c r="J61" s="153"/>
      <c r="K61" s="153"/>
      <c r="L61" s="153"/>
      <c r="M61" s="153"/>
      <c r="N61" s="153"/>
      <c r="O61" s="153"/>
      <c r="P61" s="153"/>
      <c r="Q61" s="153"/>
      <c r="R61" s="153" t="s">
        <v>1665</v>
      </c>
      <c r="S61" s="156" t="s">
        <v>1619</v>
      </c>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c r="HV61" s="115"/>
      <c r="HW61" s="115"/>
      <c r="HX61" s="115"/>
      <c r="HY61" s="115"/>
      <c r="HZ61" s="115"/>
      <c r="IA61" s="115"/>
      <c r="IB61" s="115"/>
      <c r="IC61" s="115"/>
      <c r="ID61" s="115"/>
      <c r="IE61" s="115"/>
      <c r="IF61" s="115"/>
      <c r="IG61" s="115"/>
      <c r="IH61" s="115"/>
      <c r="II61" s="115"/>
      <c r="IJ61" s="115"/>
      <c r="IK61" s="115"/>
      <c r="IL61" s="115"/>
      <c r="IM61" s="115"/>
      <c r="IN61" s="115"/>
      <c r="IO61" s="115"/>
      <c r="IP61" s="115"/>
      <c r="IQ61" s="115"/>
      <c r="IR61" s="115"/>
      <c r="IS61" s="115"/>
      <c r="IT61" s="115"/>
      <c r="IU61" s="115"/>
      <c r="IV61" s="115"/>
    </row>
    <row r="62" s="112" customFormat="1" ht="21.95" customHeight="1" spans="1:256">
      <c r="A62" s="152" t="s">
        <v>1254</v>
      </c>
      <c r="B62" s="144" t="s">
        <v>1615</v>
      </c>
      <c r="C62" s="153" t="s">
        <v>1670</v>
      </c>
      <c r="D62" s="153">
        <v>20</v>
      </c>
      <c r="E62" s="153" t="s">
        <v>1671</v>
      </c>
      <c r="F62" s="153"/>
      <c r="G62" s="154">
        <v>6.6</v>
      </c>
      <c r="H62" s="154">
        <v>6.6</v>
      </c>
      <c r="I62" s="154">
        <v>6.6</v>
      </c>
      <c r="J62" s="153"/>
      <c r="K62" s="153"/>
      <c r="L62" s="153"/>
      <c r="M62" s="153"/>
      <c r="N62" s="153"/>
      <c r="O62" s="153"/>
      <c r="P62" s="153"/>
      <c r="Q62" s="153"/>
      <c r="R62" s="153" t="s">
        <v>1665</v>
      </c>
      <c r="S62" s="156" t="s">
        <v>1619</v>
      </c>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c r="IG62" s="115"/>
      <c r="IH62" s="115"/>
      <c r="II62" s="115"/>
      <c r="IJ62" s="115"/>
      <c r="IK62" s="115"/>
      <c r="IL62" s="115"/>
      <c r="IM62" s="115"/>
      <c r="IN62" s="115"/>
      <c r="IO62" s="115"/>
      <c r="IP62" s="115"/>
      <c r="IQ62" s="115"/>
      <c r="IR62" s="115"/>
      <c r="IS62" s="115"/>
      <c r="IT62" s="115"/>
      <c r="IU62" s="115"/>
      <c r="IV62" s="115"/>
    </row>
    <row r="63" s="112" customFormat="1" ht="21.95" customHeight="1" spans="1:256">
      <c r="A63" s="152" t="s">
        <v>1254</v>
      </c>
      <c r="B63" s="144" t="s">
        <v>1615</v>
      </c>
      <c r="C63" s="153" t="s">
        <v>1656</v>
      </c>
      <c r="D63" s="153">
        <v>5</v>
      </c>
      <c r="E63" s="153" t="s">
        <v>1624</v>
      </c>
      <c r="F63" s="153"/>
      <c r="G63" s="154">
        <v>6</v>
      </c>
      <c r="H63" s="154">
        <v>6</v>
      </c>
      <c r="I63" s="154">
        <v>6</v>
      </c>
      <c r="J63" s="153"/>
      <c r="K63" s="153"/>
      <c r="L63" s="153"/>
      <c r="M63" s="153"/>
      <c r="N63" s="153"/>
      <c r="O63" s="153"/>
      <c r="P63" s="153"/>
      <c r="Q63" s="153"/>
      <c r="R63" s="153" t="s">
        <v>1665</v>
      </c>
      <c r="S63" s="156" t="s">
        <v>1619</v>
      </c>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c r="IG63" s="115"/>
      <c r="IH63" s="115"/>
      <c r="II63" s="115"/>
      <c r="IJ63" s="115"/>
      <c r="IK63" s="115"/>
      <c r="IL63" s="115"/>
      <c r="IM63" s="115"/>
      <c r="IN63" s="115"/>
      <c r="IO63" s="115"/>
      <c r="IP63" s="115"/>
      <c r="IQ63" s="115"/>
      <c r="IR63" s="115"/>
      <c r="IS63" s="115"/>
      <c r="IT63" s="115"/>
      <c r="IU63" s="115"/>
      <c r="IV63" s="115"/>
    </row>
    <row r="64" s="112" customFormat="1" ht="21.95" customHeight="1" spans="1:256">
      <c r="A64" s="152" t="s">
        <v>1254</v>
      </c>
      <c r="B64" s="144" t="s">
        <v>1615</v>
      </c>
      <c r="C64" s="153" t="s">
        <v>1659</v>
      </c>
      <c r="D64" s="153">
        <v>10</v>
      </c>
      <c r="E64" s="153" t="s">
        <v>1617</v>
      </c>
      <c r="F64" s="153"/>
      <c r="G64" s="154">
        <v>2.85</v>
      </c>
      <c r="H64" s="154">
        <v>2.85</v>
      </c>
      <c r="I64" s="154">
        <v>2.85</v>
      </c>
      <c r="J64" s="153"/>
      <c r="K64" s="153"/>
      <c r="L64" s="153"/>
      <c r="M64" s="153"/>
      <c r="N64" s="153"/>
      <c r="O64" s="153"/>
      <c r="P64" s="153"/>
      <c r="Q64" s="153"/>
      <c r="R64" s="153" t="s">
        <v>1665</v>
      </c>
      <c r="S64" s="156" t="s">
        <v>1619</v>
      </c>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115"/>
      <c r="IB64" s="115"/>
      <c r="IC64" s="115"/>
      <c r="ID64" s="115"/>
      <c r="IE64" s="115"/>
      <c r="IF64" s="115"/>
      <c r="IG64" s="115"/>
      <c r="IH64" s="115"/>
      <c r="II64" s="115"/>
      <c r="IJ64" s="115"/>
      <c r="IK64" s="115"/>
      <c r="IL64" s="115"/>
      <c r="IM64" s="115"/>
      <c r="IN64" s="115"/>
      <c r="IO64" s="115"/>
      <c r="IP64" s="115"/>
      <c r="IQ64" s="115"/>
      <c r="IR64" s="115"/>
      <c r="IS64" s="115"/>
      <c r="IT64" s="115"/>
      <c r="IU64" s="115"/>
      <c r="IV64" s="115"/>
    </row>
    <row r="65" s="112" customFormat="1" ht="21.95" customHeight="1" spans="1:256">
      <c r="A65" s="152" t="s">
        <v>1254</v>
      </c>
      <c r="B65" s="144" t="s">
        <v>1615</v>
      </c>
      <c r="C65" s="153" t="s">
        <v>1672</v>
      </c>
      <c r="D65" s="153">
        <v>4</v>
      </c>
      <c r="E65" s="153" t="s">
        <v>1617</v>
      </c>
      <c r="F65" s="153"/>
      <c r="G65" s="154">
        <v>2.4</v>
      </c>
      <c r="H65" s="154">
        <v>2.4</v>
      </c>
      <c r="I65" s="154">
        <v>2.4</v>
      </c>
      <c r="J65" s="153"/>
      <c r="K65" s="153"/>
      <c r="L65" s="153"/>
      <c r="M65" s="153"/>
      <c r="N65" s="153"/>
      <c r="O65" s="153"/>
      <c r="P65" s="153"/>
      <c r="Q65" s="153"/>
      <c r="R65" s="153" t="s">
        <v>1665</v>
      </c>
      <c r="S65" s="156" t="s">
        <v>1619</v>
      </c>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c r="HV65" s="115"/>
      <c r="HW65" s="115"/>
      <c r="HX65" s="115"/>
      <c r="HY65" s="115"/>
      <c r="HZ65" s="115"/>
      <c r="IA65" s="115"/>
      <c r="IB65" s="115"/>
      <c r="IC65" s="115"/>
      <c r="ID65" s="115"/>
      <c r="IE65" s="115"/>
      <c r="IF65" s="115"/>
      <c r="IG65" s="115"/>
      <c r="IH65" s="115"/>
      <c r="II65" s="115"/>
      <c r="IJ65" s="115"/>
      <c r="IK65" s="115"/>
      <c r="IL65" s="115"/>
      <c r="IM65" s="115"/>
      <c r="IN65" s="115"/>
      <c r="IO65" s="115"/>
      <c r="IP65" s="115"/>
      <c r="IQ65" s="115"/>
      <c r="IR65" s="115"/>
      <c r="IS65" s="115"/>
      <c r="IT65" s="115"/>
      <c r="IU65" s="115"/>
      <c r="IV65" s="115"/>
    </row>
    <row r="66" s="112" customFormat="1" ht="21.95" customHeight="1" spans="1:256">
      <c r="A66" s="152" t="s">
        <v>1254</v>
      </c>
      <c r="B66" s="144" t="s">
        <v>1615</v>
      </c>
      <c r="C66" s="153" t="s">
        <v>1673</v>
      </c>
      <c r="D66" s="153">
        <v>1</v>
      </c>
      <c r="E66" s="153" t="s">
        <v>1624</v>
      </c>
      <c r="F66" s="153"/>
      <c r="G66" s="154">
        <v>2</v>
      </c>
      <c r="H66" s="154">
        <v>2</v>
      </c>
      <c r="I66" s="154">
        <v>2</v>
      </c>
      <c r="J66" s="153"/>
      <c r="K66" s="153"/>
      <c r="L66" s="153"/>
      <c r="M66" s="153"/>
      <c r="N66" s="153"/>
      <c r="O66" s="153"/>
      <c r="P66" s="153"/>
      <c r="Q66" s="153"/>
      <c r="R66" s="153" t="s">
        <v>1665</v>
      </c>
      <c r="S66" s="156" t="s">
        <v>1619</v>
      </c>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c r="HV66" s="115"/>
      <c r="HW66" s="115"/>
      <c r="HX66" s="115"/>
      <c r="HY66" s="115"/>
      <c r="HZ66" s="115"/>
      <c r="IA66" s="115"/>
      <c r="IB66" s="115"/>
      <c r="IC66" s="115"/>
      <c r="ID66" s="115"/>
      <c r="IE66" s="115"/>
      <c r="IF66" s="115"/>
      <c r="IG66" s="115"/>
      <c r="IH66" s="115"/>
      <c r="II66" s="115"/>
      <c r="IJ66" s="115"/>
      <c r="IK66" s="115"/>
      <c r="IL66" s="115"/>
      <c r="IM66" s="115"/>
      <c r="IN66" s="115"/>
      <c r="IO66" s="115"/>
      <c r="IP66" s="115"/>
      <c r="IQ66" s="115"/>
      <c r="IR66" s="115"/>
      <c r="IS66" s="115"/>
      <c r="IT66" s="115"/>
      <c r="IU66" s="115"/>
      <c r="IV66" s="115"/>
    </row>
    <row r="67" s="112" customFormat="1" ht="21.95" customHeight="1" spans="1:256">
      <c r="A67" s="124" t="s">
        <v>1674</v>
      </c>
      <c r="B67" s="144" t="s">
        <v>1615</v>
      </c>
      <c r="C67" s="153" t="s">
        <v>1675</v>
      </c>
      <c r="D67" s="153">
        <v>40</v>
      </c>
      <c r="E67" s="153" t="s">
        <v>1617</v>
      </c>
      <c r="F67" s="153" t="s">
        <v>1676</v>
      </c>
      <c r="G67" s="154">
        <v>12</v>
      </c>
      <c r="H67" s="154">
        <v>12</v>
      </c>
      <c r="I67" s="154">
        <v>12</v>
      </c>
      <c r="J67" s="153"/>
      <c r="K67" s="153"/>
      <c r="L67" s="153"/>
      <c r="M67" s="153"/>
      <c r="N67" s="153"/>
      <c r="O67" s="153"/>
      <c r="P67" s="153"/>
      <c r="Q67" s="153"/>
      <c r="R67" s="153" t="s">
        <v>1618</v>
      </c>
      <c r="S67" s="156" t="s">
        <v>1619</v>
      </c>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c r="HV67" s="115"/>
      <c r="HW67" s="115"/>
      <c r="HX67" s="115"/>
      <c r="HY67" s="115"/>
      <c r="HZ67" s="115"/>
      <c r="IA67" s="115"/>
      <c r="IB67" s="115"/>
      <c r="IC67" s="115"/>
      <c r="ID67" s="115"/>
      <c r="IE67" s="115"/>
      <c r="IF67" s="115"/>
      <c r="IG67" s="115"/>
      <c r="IH67" s="115"/>
      <c r="II67" s="115"/>
      <c r="IJ67" s="115"/>
      <c r="IK67" s="115"/>
      <c r="IL67" s="115"/>
      <c r="IM67" s="115"/>
      <c r="IN67" s="115"/>
      <c r="IO67" s="115"/>
      <c r="IP67" s="115"/>
      <c r="IQ67" s="115"/>
      <c r="IR67" s="115"/>
      <c r="IS67" s="115"/>
      <c r="IT67" s="115"/>
      <c r="IU67" s="115"/>
      <c r="IV67" s="115"/>
    </row>
    <row r="68" s="112" customFormat="1" ht="21.95" customHeight="1" spans="1:256">
      <c r="A68" s="124" t="s">
        <v>1674</v>
      </c>
      <c r="B68" s="144" t="s">
        <v>1615</v>
      </c>
      <c r="C68" s="144" t="s">
        <v>1677</v>
      </c>
      <c r="D68" s="144">
        <v>30</v>
      </c>
      <c r="E68" s="144" t="s">
        <v>1622</v>
      </c>
      <c r="F68" s="144" t="s">
        <v>1678</v>
      </c>
      <c r="G68" s="160">
        <v>9</v>
      </c>
      <c r="H68" s="160">
        <v>9</v>
      </c>
      <c r="I68" s="160">
        <v>9</v>
      </c>
      <c r="J68" s="144"/>
      <c r="K68" s="144"/>
      <c r="L68" s="144"/>
      <c r="M68" s="144"/>
      <c r="N68" s="144"/>
      <c r="O68" s="144"/>
      <c r="P68" s="144"/>
      <c r="Q68" s="144"/>
      <c r="R68" s="144" t="s">
        <v>1618</v>
      </c>
      <c r="S68" s="156" t="s">
        <v>1619</v>
      </c>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c r="HV68" s="115"/>
      <c r="HW68" s="115"/>
      <c r="HX68" s="115"/>
      <c r="HY68" s="115"/>
      <c r="HZ68" s="115"/>
      <c r="IA68" s="115"/>
      <c r="IB68" s="115"/>
      <c r="IC68" s="115"/>
      <c r="ID68" s="115"/>
      <c r="IE68" s="115"/>
      <c r="IF68" s="115"/>
      <c r="IG68" s="115"/>
      <c r="IH68" s="115"/>
      <c r="II68" s="115"/>
      <c r="IJ68" s="115"/>
      <c r="IK68" s="115"/>
      <c r="IL68" s="115"/>
      <c r="IM68" s="115"/>
      <c r="IN68" s="115"/>
      <c r="IO68" s="115"/>
      <c r="IP68" s="115"/>
      <c r="IQ68" s="115"/>
      <c r="IR68" s="115"/>
      <c r="IS68" s="115"/>
      <c r="IT68" s="115"/>
      <c r="IU68" s="115"/>
      <c r="IV68" s="115"/>
    </row>
    <row r="69" s="112" customFormat="1" ht="21.95" customHeight="1" spans="1:256">
      <c r="A69" s="124" t="s">
        <v>1674</v>
      </c>
      <c r="B69" s="144" t="s">
        <v>1615</v>
      </c>
      <c r="C69" s="144" t="s">
        <v>1679</v>
      </c>
      <c r="D69" s="144">
        <v>25</v>
      </c>
      <c r="E69" s="144" t="s">
        <v>1622</v>
      </c>
      <c r="F69" s="144" t="s">
        <v>1678</v>
      </c>
      <c r="G69" s="160">
        <v>10</v>
      </c>
      <c r="H69" s="160">
        <v>10</v>
      </c>
      <c r="I69" s="160">
        <v>10</v>
      </c>
      <c r="J69" s="144"/>
      <c r="K69" s="144"/>
      <c r="L69" s="144"/>
      <c r="M69" s="144"/>
      <c r="N69" s="144"/>
      <c r="O69" s="144"/>
      <c r="P69" s="144"/>
      <c r="Q69" s="144"/>
      <c r="R69" s="144" t="s">
        <v>1618</v>
      </c>
      <c r="S69" s="156" t="s">
        <v>1619</v>
      </c>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c r="HV69" s="115"/>
      <c r="HW69" s="115"/>
      <c r="HX69" s="115"/>
      <c r="HY69" s="115"/>
      <c r="HZ69" s="115"/>
      <c r="IA69" s="115"/>
      <c r="IB69" s="115"/>
      <c r="IC69" s="115"/>
      <c r="ID69" s="115"/>
      <c r="IE69" s="115"/>
      <c r="IF69" s="115"/>
      <c r="IG69" s="115"/>
      <c r="IH69" s="115"/>
      <c r="II69" s="115"/>
      <c r="IJ69" s="115"/>
      <c r="IK69" s="115"/>
      <c r="IL69" s="115"/>
      <c r="IM69" s="115"/>
      <c r="IN69" s="115"/>
      <c r="IO69" s="115"/>
      <c r="IP69" s="115"/>
      <c r="IQ69" s="115"/>
      <c r="IR69" s="115"/>
      <c r="IS69" s="115"/>
      <c r="IT69" s="115"/>
      <c r="IU69" s="115"/>
      <c r="IV69" s="115"/>
    </row>
    <row r="70" s="112" customFormat="1" ht="21.95" customHeight="1" spans="1:256">
      <c r="A70" s="124" t="s">
        <v>1674</v>
      </c>
      <c r="B70" s="144" t="s">
        <v>1615</v>
      </c>
      <c r="C70" s="144" t="s">
        <v>1657</v>
      </c>
      <c r="D70" s="144">
        <v>16</v>
      </c>
      <c r="E70" s="144" t="s">
        <v>1622</v>
      </c>
      <c r="F70" s="144" t="s">
        <v>1680</v>
      </c>
      <c r="G70" s="160">
        <v>12.8</v>
      </c>
      <c r="H70" s="160">
        <v>12.8</v>
      </c>
      <c r="I70" s="160">
        <v>12.8</v>
      </c>
      <c r="J70" s="144"/>
      <c r="K70" s="144"/>
      <c r="L70" s="144"/>
      <c r="M70" s="144"/>
      <c r="N70" s="144"/>
      <c r="O70" s="144"/>
      <c r="P70" s="144"/>
      <c r="Q70" s="144"/>
      <c r="R70" s="144" t="s">
        <v>1618</v>
      </c>
      <c r="S70" s="156" t="s">
        <v>1619</v>
      </c>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c r="HV70" s="115"/>
      <c r="HW70" s="115"/>
      <c r="HX70" s="115"/>
      <c r="HY70" s="115"/>
      <c r="HZ70" s="115"/>
      <c r="IA70" s="115"/>
      <c r="IB70" s="115"/>
      <c r="IC70" s="115"/>
      <c r="ID70" s="115"/>
      <c r="IE70" s="115"/>
      <c r="IF70" s="115"/>
      <c r="IG70" s="115"/>
      <c r="IH70" s="115"/>
      <c r="II70" s="115"/>
      <c r="IJ70" s="115"/>
      <c r="IK70" s="115"/>
      <c r="IL70" s="115"/>
      <c r="IM70" s="115"/>
      <c r="IN70" s="115"/>
      <c r="IO70" s="115"/>
      <c r="IP70" s="115"/>
      <c r="IQ70" s="115"/>
      <c r="IR70" s="115"/>
      <c r="IS70" s="115"/>
      <c r="IT70" s="115"/>
      <c r="IU70" s="115"/>
      <c r="IV70" s="115"/>
    </row>
    <row r="71" s="112" customFormat="1" ht="21.95" customHeight="1" spans="1:256">
      <c r="A71" s="124" t="s">
        <v>1674</v>
      </c>
      <c r="B71" s="144" t="s">
        <v>1615</v>
      </c>
      <c r="C71" s="144" t="s">
        <v>1646</v>
      </c>
      <c r="D71" s="144">
        <v>1</v>
      </c>
      <c r="E71" s="144" t="s">
        <v>1624</v>
      </c>
      <c r="F71" s="144" t="s">
        <v>1681</v>
      </c>
      <c r="G71" s="160">
        <v>7</v>
      </c>
      <c r="H71" s="160">
        <v>7</v>
      </c>
      <c r="I71" s="160">
        <v>7</v>
      </c>
      <c r="J71" s="144"/>
      <c r="K71" s="144"/>
      <c r="L71" s="144"/>
      <c r="M71" s="144"/>
      <c r="N71" s="144"/>
      <c r="O71" s="144"/>
      <c r="P71" s="144"/>
      <c r="Q71" s="144"/>
      <c r="R71" s="144" t="s">
        <v>1618</v>
      </c>
      <c r="S71" s="156" t="s">
        <v>1619</v>
      </c>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c r="IG71" s="115"/>
      <c r="IH71" s="115"/>
      <c r="II71" s="115"/>
      <c r="IJ71" s="115"/>
      <c r="IK71" s="115"/>
      <c r="IL71" s="115"/>
      <c r="IM71" s="115"/>
      <c r="IN71" s="115"/>
      <c r="IO71" s="115"/>
      <c r="IP71" s="115"/>
      <c r="IQ71" s="115"/>
      <c r="IR71" s="115"/>
      <c r="IS71" s="115"/>
      <c r="IT71" s="115"/>
      <c r="IU71" s="115"/>
      <c r="IV71" s="115"/>
    </row>
    <row r="72" s="112" customFormat="1" ht="21.95" customHeight="1" spans="1:256">
      <c r="A72" s="124" t="s">
        <v>1674</v>
      </c>
      <c r="B72" s="144" t="s">
        <v>1615</v>
      </c>
      <c r="C72" s="144" t="s">
        <v>1638</v>
      </c>
      <c r="D72" s="144">
        <v>1</v>
      </c>
      <c r="E72" s="144" t="s">
        <v>1624</v>
      </c>
      <c r="F72" s="144" t="s">
        <v>1682</v>
      </c>
      <c r="G72" s="160">
        <v>2</v>
      </c>
      <c r="H72" s="160">
        <v>2</v>
      </c>
      <c r="I72" s="160">
        <v>2</v>
      </c>
      <c r="J72" s="144"/>
      <c r="K72" s="144"/>
      <c r="L72" s="144"/>
      <c r="M72" s="144"/>
      <c r="N72" s="144"/>
      <c r="O72" s="144"/>
      <c r="P72" s="144"/>
      <c r="Q72" s="144"/>
      <c r="R72" s="144" t="s">
        <v>1618</v>
      </c>
      <c r="S72" s="156" t="s">
        <v>1619</v>
      </c>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c r="HV72" s="115"/>
      <c r="HW72" s="115"/>
      <c r="HX72" s="115"/>
      <c r="HY72" s="115"/>
      <c r="HZ72" s="115"/>
      <c r="IA72" s="115"/>
      <c r="IB72" s="115"/>
      <c r="IC72" s="115"/>
      <c r="ID72" s="115"/>
      <c r="IE72" s="115"/>
      <c r="IF72" s="115"/>
      <c r="IG72" s="115"/>
      <c r="IH72" s="115"/>
      <c r="II72" s="115"/>
      <c r="IJ72" s="115"/>
      <c r="IK72" s="115"/>
      <c r="IL72" s="115"/>
      <c r="IM72" s="115"/>
      <c r="IN72" s="115"/>
      <c r="IO72" s="115"/>
      <c r="IP72" s="115"/>
      <c r="IQ72" s="115"/>
      <c r="IR72" s="115"/>
      <c r="IS72" s="115"/>
      <c r="IT72" s="115"/>
      <c r="IU72" s="115"/>
      <c r="IV72" s="115"/>
    </row>
    <row r="73" s="112" customFormat="1" ht="30" customHeight="1" spans="1:256">
      <c r="A73" s="124" t="s">
        <v>1674</v>
      </c>
      <c r="B73" s="144" t="s">
        <v>1615</v>
      </c>
      <c r="C73" s="144" t="s">
        <v>1683</v>
      </c>
      <c r="D73" s="144">
        <v>1</v>
      </c>
      <c r="E73" s="144" t="s">
        <v>1642</v>
      </c>
      <c r="F73" s="144"/>
      <c r="G73" s="160">
        <v>100</v>
      </c>
      <c r="H73" s="160">
        <v>100</v>
      </c>
      <c r="I73" s="160">
        <v>100</v>
      </c>
      <c r="J73" s="144"/>
      <c r="K73" s="144"/>
      <c r="L73" s="144"/>
      <c r="M73" s="144"/>
      <c r="N73" s="144"/>
      <c r="O73" s="144"/>
      <c r="P73" s="144"/>
      <c r="Q73" s="144"/>
      <c r="R73" s="144" t="s">
        <v>1684</v>
      </c>
      <c r="S73" s="156" t="s">
        <v>1619</v>
      </c>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c r="HV73" s="115"/>
      <c r="HW73" s="115"/>
      <c r="HX73" s="115"/>
      <c r="HY73" s="115"/>
      <c r="HZ73" s="115"/>
      <c r="IA73" s="115"/>
      <c r="IB73" s="115"/>
      <c r="IC73" s="115"/>
      <c r="ID73" s="115"/>
      <c r="IE73" s="115"/>
      <c r="IF73" s="115"/>
      <c r="IG73" s="115"/>
      <c r="IH73" s="115"/>
      <c r="II73" s="115"/>
      <c r="IJ73" s="115"/>
      <c r="IK73" s="115"/>
      <c r="IL73" s="115"/>
      <c r="IM73" s="115"/>
      <c r="IN73" s="115"/>
      <c r="IO73" s="115"/>
      <c r="IP73" s="115"/>
      <c r="IQ73" s="115"/>
      <c r="IR73" s="115"/>
      <c r="IS73" s="115"/>
      <c r="IT73" s="115"/>
      <c r="IU73" s="115"/>
      <c r="IV73" s="115"/>
    </row>
    <row r="74" s="112" customFormat="1" ht="21.95" customHeight="1" spans="1:256">
      <c r="A74" s="124" t="s">
        <v>1674</v>
      </c>
      <c r="B74" s="144" t="s">
        <v>1615</v>
      </c>
      <c r="C74" s="144" t="s">
        <v>1646</v>
      </c>
      <c r="D74" s="144">
        <v>1</v>
      </c>
      <c r="E74" s="144" t="s">
        <v>1624</v>
      </c>
      <c r="F74" s="144" t="s">
        <v>1681</v>
      </c>
      <c r="G74" s="160">
        <v>7</v>
      </c>
      <c r="H74" s="160">
        <v>7</v>
      </c>
      <c r="I74" s="160">
        <v>7</v>
      </c>
      <c r="J74" s="144"/>
      <c r="K74" s="144"/>
      <c r="L74" s="144"/>
      <c r="M74" s="144"/>
      <c r="N74" s="144"/>
      <c r="O74" s="144"/>
      <c r="P74" s="144"/>
      <c r="Q74" s="144"/>
      <c r="R74" s="144" t="s">
        <v>1618</v>
      </c>
      <c r="S74" s="156" t="s">
        <v>1619</v>
      </c>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c r="HV74" s="115"/>
      <c r="HW74" s="115"/>
      <c r="HX74" s="115"/>
      <c r="HY74" s="115"/>
      <c r="HZ74" s="115"/>
      <c r="IA74" s="115"/>
      <c r="IB74" s="115"/>
      <c r="IC74" s="115"/>
      <c r="ID74" s="115"/>
      <c r="IE74" s="115"/>
      <c r="IF74" s="115"/>
      <c r="IG74" s="115"/>
      <c r="IH74" s="115"/>
      <c r="II74" s="115"/>
      <c r="IJ74" s="115"/>
      <c r="IK74" s="115"/>
      <c r="IL74" s="115"/>
      <c r="IM74" s="115"/>
      <c r="IN74" s="115"/>
      <c r="IO74" s="115"/>
      <c r="IP74" s="115"/>
      <c r="IQ74" s="115"/>
      <c r="IR74" s="115"/>
      <c r="IS74" s="115"/>
      <c r="IT74" s="115"/>
      <c r="IU74" s="115"/>
      <c r="IV74" s="115"/>
    </row>
    <row r="75" s="112" customFormat="1" ht="21.95" customHeight="1" spans="1:256">
      <c r="A75" s="124" t="s">
        <v>1674</v>
      </c>
      <c r="B75" s="144" t="s">
        <v>1615</v>
      </c>
      <c r="C75" s="144" t="s">
        <v>1638</v>
      </c>
      <c r="D75" s="144">
        <v>1</v>
      </c>
      <c r="E75" s="144" t="s">
        <v>1624</v>
      </c>
      <c r="F75" s="144" t="s">
        <v>1682</v>
      </c>
      <c r="G75" s="160">
        <v>2</v>
      </c>
      <c r="H75" s="160">
        <v>2</v>
      </c>
      <c r="I75" s="160">
        <v>2</v>
      </c>
      <c r="J75" s="144"/>
      <c r="K75" s="144"/>
      <c r="L75" s="144"/>
      <c r="M75" s="144"/>
      <c r="N75" s="144"/>
      <c r="O75" s="144"/>
      <c r="P75" s="144"/>
      <c r="Q75" s="144"/>
      <c r="R75" s="144" t="s">
        <v>1618</v>
      </c>
      <c r="S75" s="156" t="s">
        <v>1619</v>
      </c>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c r="HV75" s="115"/>
      <c r="HW75" s="115"/>
      <c r="HX75" s="115"/>
      <c r="HY75" s="115"/>
      <c r="HZ75" s="115"/>
      <c r="IA75" s="115"/>
      <c r="IB75" s="115"/>
      <c r="IC75" s="115"/>
      <c r="ID75" s="115"/>
      <c r="IE75" s="115"/>
      <c r="IF75" s="115"/>
      <c r="IG75" s="115"/>
      <c r="IH75" s="115"/>
      <c r="II75" s="115"/>
      <c r="IJ75" s="115"/>
      <c r="IK75" s="115"/>
      <c r="IL75" s="115"/>
      <c r="IM75" s="115"/>
      <c r="IN75" s="115"/>
      <c r="IO75" s="115"/>
      <c r="IP75" s="115"/>
      <c r="IQ75" s="115"/>
      <c r="IR75" s="115"/>
      <c r="IS75" s="115"/>
      <c r="IT75" s="115"/>
      <c r="IU75" s="115"/>
      <c r="IV75" s="115"/>
    </row>
    <row r="76" s="112" customFormat="1" ht="21.95" customHeight="1" spans="1:256">
      <c r="A76" s="124" t="s">
        <v>1674</v>
      </c>
      <c r="B76" s="144" t="s">
        <v>1615</v>
      </c>
      <c r="C76" s="144" t="s">
        <v>1685</v>
      </c>
      <c r="D76" s="144">
        <v>1</v>
      </c>
      <c r="E76" s="144" t="s">
        <v>1624</v>
      </c>
      <c r="F76" s="144" t="s">
        <v>1686</v>
      </c>
      <c r="G76" s="160">
        <v>20</v>
      </c>
      <c r="H76" s="160">
        <v>20</v>
      </c>
      <c r="I76" s="160">
        <v>20</v>
      </c>
      <c r="J76" s="144"/>
      <c r="K76" s="144"/>
      <c r="L76" s="144"/>
      <c r="M76" s="144"/>
      <c r="N76" s="144"/>
      <c r="O76" s="144"/>
      <c r="P76" s="144"/>
      <c r="Q76" s="144"/>
      <c r="R76" s="144" t="s">
        <v>1618</v>
      </c>
      <c r="S76" s="156" t="s">
        <v>1619</v>
      </c>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c r="HV76" s="115"/>
      <c r="HW76" s="115"/>
      <c r="HX76" s="115"/>
      <c r="HY76" s="115"/>
      <c r="HZ76" s="115"/>
      <c r="IA76" s="115"/>
      <c r="IB76" s="115"/>
      <c r="IC76" s="115"/>
      <c r="ID76" s="115"/>
      <c r="IE76" s="115"/>
      <c r="IF76" s="115"/>
      <c r="IG76" s="115"/>
      <c r="IH76" s="115"/>
      <c r="II76" s="115"/>
      <c r="IJ76" s="115"/>
      <c r="IK76" s="115"/>
      <c r="IL76" s="115"/>
      <c r="IM76" s="115"/>
      <c r="IN76" s="115"/>
      <c r="IO76" s="115"/>
      <c r="IP76" s="115"/>
      <c r="IQ76" s="115"/>
      <c r="IR76" s="115"/>
      <c r="IS76" s="115"/>
      <c r="IT76" s="115"/>
      <c r="IU76" s="115"/>
      <c r="IV76" s="115"/>
    </row>
    <row r="77" s="112" customFormat="1" ht="21.95" customHeight="1" spans="1:256">
      <c r="A77" s="124" t="s">
        <v>1209</v>
      </c>
      <c r="B77" s="144" t="s">
        <v>1615</v>
      </c>
      <c r="C77" s="144" t="s">
        <v>1643</v>
      </c>
      <c r="D77" s="144">
        <v>50</v>
      </c>
      <c r="E77" s="144" t="s">
        <v>1617</v>
      </c>
      <c r="F77" s="144"/>
      <c r="G77" s="160">
        <v>14</v>
      </c>
      <c r="H77" s="160">
        <v>14</v>
      </c>
      <c r="I77" s="160">
        <v>14</v>
      </c>
      <c r="J77" s="144"/>
      <c r="K77" s="144"/>
      <c r="L77" s="144"/>
      <c r="M77" s="144"/>
      <c r="N77" s="144"/>
      <c r="O77" s="144"/>
      <c r="P77" s="144"/>
      <c r="Q77" s="144"/>
      <c r="R77" s="144" t="s">
        <v>1618</v>
      </c>
      <c r="S77" s="156" t="s">
        <v>1619</v>
      </c>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c r="IG77" s="115"/>
      <c r="IH77" s="115"/>
      <c r="II77" s="115"/>
      <c r="IJ77" s="115"/>
      <c r="IK77" s="115"/>
      <c r="IL77" s="115"/>
      <c r="IM77" s="115"/>
      <c r="IN77" s="115"/>
      <c r="IO77" s="115"/>
      <c r="IP77" s="115"/>
      <c r="IQ77" s="115"/>
      <c r="IR77" s="115"/>
      <c r="IS77" s="115"/>
      <c r="IT77" s="115"/>
      <c r="IU77" s="115"/>
      <c r="IV77" s="115"/>
    </row>
    <row r="78" s="112" customFormat="1" ht="21.95" customHeight="1" spans="1:256">
      <c r="A78" s="124" t="s">
        <v>1209</v>
      </c>
      <c r="B78" s="144" t="s">
        <v>1615</v>
      </c>
      <c r="C78" s="144" t="s">
        <v>1687</v>
      </c>
      <c r="D78" s="144">
        <v>28</v>
      </c>
      <c r="E78" s="144" t="s">
        <v>1622</v>
      </c>
      <c r="F78" s="144"/>
      <c r="G78" s="160">
        <v>8.4</v>
      </c>
      <c r="H78" s="160">
        <v>8.4</v>
      </c>
      <c r="I78" s="160">
        <v>8.4</v>
      </c>
      <c r="J78" s="144"/>
      <c r="K78" s="144"/>
      <c r="L78" s="144"/>
      <c r="M78" s="144"/>
      <c r="N78" s="144"/>
      <c r="O78" s="144"/>
      <c r="P78" s="144"/>
      <c r="Q78" s="144"/>
      <c r="R78" s="144" t="s">
        <v>1618</v>
      </c>
      <c r="S78" s="156" t="s">
        <v>1619</v>
      </c>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c r="IG78" s="115"/>
      <c r="IH78" s="115"/>
      <c r="II78" s="115"/>
      <c r="IJ78" s="115"/>
      <c r="IK78" s="115"/>
      <c r="IL78" s="115"/>
      <c r="IM78" s="115"/>
      <c r="IN78" s="115"/>
      <c r="IO78" s="115"/>
      <c r="IP78" s="115"/>
      <c r="IQ78" s="115"/>
      <c r="IR78" s="115"/>
      <c r="IS78" s="115"/>
      <c r="IT78" s="115"/>
      <c r="IU78" s="115"/>
      <c r="IV78" s="115"/>
    </row>
    <row r="79" s="112" customFormat="1" ht="21.95" customHeight="1" spans="1:256">
      <c r="A79" s="124" t="s">
        <v>1209</v>
      </c>
      <c r="B79" s="144" t="s">
        <v>1615</v>
      </c>
      <c r="C79" s="144" t="s">
        <v>1633</v>
      </c>
      <c r="D79" s="144">
        <v>93</v>
      </c>
      <c r="E79" s="144" t="s">
        <v>1622</v>
      </c>
      <c r="F79" s="144"/>
      <c r="G79" s="160">
        <v>12</v>
      </c>
      <c r="H79" s="160">
        <v>12</v>
      </c>
      <c r="I79" s="160">
        <v>12</v>
      </c>
      <c r="J79" s="144"/>
      <c r="K79" s="144"/>
      <c r="L79" s="144"/>
      <c r="M79" s="144"/>
      <c r="N79" s="144"/>
      <c r="O79" s="144"/>
      <c r="P79" s="144"/>
      <c r="Q79" s="144"/>
      <c r="R79" s="144" t="s">
        <v>1618</v>
      </c>
      <c r="S79" s="156" t="s">
        <v>1619</v>
      </c>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c r="IG79" s="115"/>
      <c r="IH79" s="115"/>
      <c r="II79" s="115"/>
      <c r="IJ79" s="115"/>
      <c r="IK79" s="115"/>
      <c r="IL79" s="115"/>
      <c r="IM79" s="115"/>
      <c r="IN79" s="115"/>
      <c r="IO79" s="115"/>
      <c r="IP79" s="115"/>
      <c r="IQ79" s="115"/>
      <c r="IR79" s="115"/>
      <c r="IS79" s="115"/>
      <c r="IT79" s="115"/>
      <c r="IU79" s="115"/>
      <c r="IV79" s="115"/>
    </row>
    <row r="80" s="112" customFormat="1" ht="21.95" customHeight="1" spans="1:256">
      <c r="A80" s="124" t="s">
        <v>1209</v>
      </c>
      <c r="B80" s="144" t="s">
        <v>1615</v>
      </c>
      <c r="C80" s="144" t="s">
        <v>1688</v>
      </c>
      <c r="D80" s="144">
        <v>29</v>
      </c>
      <c r="E80" s="144" t="s">
        <v>1654</v>
      </c>
      <c r="F80" s="144"/>
      <c r="G80" s="160">
        <v>8.7</v>
      </c>
      <c r="H80" s="160">
        <v>8.7</v>
      </c>
      <c r="I80" s="160">
        <v>8.7</v>
      </c>
      <c r="J80" s="144"/>
      <c r="K80" s="144"/>
      <c r="L80" s="144"/>
      <c r="M80" s="144"/>
      <c r="N80" s="144"/>
      <c r="O80" s="144"/>
      <c r="P80" s="144"/>
      <c r="Q80" s="144"/>
      <c r="R80" s="144" t="s">
        <v>1618</v>
      </c>
      <c r="S80" s="156" t="s">
        <v>1619</v>
      </c>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c r="IB80" s="115"/>
      <c r="IC80" s="115"/>
      <c r="ID80" s="115"/>
      <c r="IE80" s="115"/>
      <c r="IF80" s="115"/>
      <c r="IG80" s="115"/>
      <c r="IH80" s="115"/>
      <c r="II80" s="115"/>
      <c r="IJ80" s="115"/>
      <c r="IK80" s="115"/>
      <c r="IL80" s="115"/>
      <c r="IM80" s="115"/>
      <c r="IN80" s="115"/>
      <c r="IO80" s="115"/>
      <c r="IP80" s="115"/>
      <c r="IQ80" s="115"/>
      <c r="IR80" s="115"/>
      <c r="IS80" s="115"/>
      <c r="IT80" s="115"/>
      <c r="IU80" s="115"/>
      <c r="IV80" s="115"/>
    </row>
    <row r="81" s="112" customFormat="1" ht="30" customHeight="1" spans="1:256">
      <c r="A81" s="124" t="s">
        <v>1209</v>
      </c>
      <c r="B81" s="144" t="s">
        <v>1615</v>
      </c>
      <c r="C81" s="144" t="s">
        <v>1689</v>
      </c>
      <c r="D81" s="144">
        <v>7</v>
      </c>
      <c r="E81" s="144" t="s">
        <v>1622</v>
      </c>
      <c r="F81" s="144"/>
      <c r="G81" s="160">
        <v>1.4</v>
      </c>
      <c r="H81" s="160">
        <v>1.4</v>
      </c>
      <c r="I81" s="160">
        <v>1.4</v>
      </c>
      <c r="J81" s="144"/>
      <c r="K81" s="144"/>
      <c r="L81" s="144"/>
      <c r="M81" s="144"/>
      <c r="N81" s="144"/>
      <c r="O81" s="144"/>
      <c r="P81" s="144"/>
      <c r="Q81" s="144"/>
      <c r="R81" s="144" t="s">
        <v>1618</v>
      </c>
      <c r="S81" s="156" t="s">
        <v>1619</v>
      </c>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c r="IG81" s="115"/>
      <c r="IH81" s="115"/>
      <c r="II81" s="115"/>
      <c r="IJ81" s="115"/>
      <c r="IK81" s="115"/>
      <c r="IL81" s="115"/>
      <c r="IM81" s="115"/>
      <c r="IN81" s="115"/>
      <c r="IO81" s="115"/>
      <c r="IP81" s="115"/>
      <c r="IQ81" s="115"/>
      <c r="IR81" s="115"/>
      <c r="IS81" s="115"/>
      <c r="IT81" s="115"/>
      <c r="IU81" s="115"/>
      <c r="IV81" s="115"/>
    </row>
    <row r="82" s="112" customFormat="1" ht="21.95" customHeight="1" spans="1:256">
      <c r="A82" s="124" t="s">
        <v>1209</v>
      </c>
      <c r="B82" s="144" t="s">
        <v>1615</v>
      </c>
      <c r="C82" s="144" t="s">
        <v>1690</v>
      </c>
      <c r="D82" s="144">
        <v>8</v>
      </c>
      <c r="E82" s="144" t="s">
        <v>1622</v>
      </c>
      <c r="F82" s="144"/>
      <c r="G82" s="160">
        <v>3</v>
      </c>
      <c r="H82" s="160">
        <v>3</v>
      </c>
      <c r="I82" s="160">
        <v>3</v>
      </c>
      <c r="J82" s="144"/>
      <c r="K82" s="144"/>
      <c r="L82" s="144"/>
      <c r="M82" s="144"/>
      <c r="N82" s="144"/>
      <c r="O82" s="144"/>
      <c r="P82" s="144"/>
      <c r="Q82" s="144"/>
      <c r="R82" s="144" t="s">
        <v>1618</v>
      </c>
      <c r="S82" s="156" t="s">
        <v>1619</v>
      </c>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5"/>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c r="HV82" s="115"/>
      <c r="HW82" s="115"/>
      <c r="HX82" s="115"/>
      <c r="HY82" s="115"/>
      <c r="HZ82" s="115"/>
      <c r="IA82" s="115"/>
      <c r="IB82" s="115"/>
      <c r="IC82" s="115"/>
      <c r="ID82" s="115"/>
      <c r="IE82" s="115"/>
      <c r="IF82" s="115"/>
      <c r="IG82" s="115"/>
      <c r="IH82" s="115"/>
      <c r="II82" s="115"/>
      <c r="IJ82" s="115"/>
      <c r="IK82" s="115"/>
      <c r="IL82" s="115"/>
      <c r="IM82" s="115"/>
      <c r="IN82" s="115"/>
      <c r="IO82" s="115"/>
      <c r="IP82" s="115"/>
      <c r="IQ82" s="115"/>
      <c r="IR82" s="115"/>
      <c r="IS82" s="115"/>
      <c r="IT82" s="115"/>
      <c r="IU82" s="115"/>
      <c r="IV82" s="115"/>
    </row>
    <row r="83" s="112" customFormat="1" ht="21.95" customHeight="1" spans="1:256">
      <c r="A83" s="124" t="s">
        <v>1209</v>
      </c>
      <c r="B83" s="144" t="s">
        <v>1615</v>
      </c>
      <c r="C83" s="144" t="s">
        <v>1691</v>
      </c>
      <c r="D83" s="144">
        <v>4</v>
      </c>
      <c r="E83" s="144" t="s">
        <v>1654</v>
      </c>
      <c r="F83" s="144"/>
      <c r="G83" s="160">
        <v>4.1</v>
      </c>
      <c r="H83" s="160">
        <v>4.1</v>
      </c>
      <c r="I83" s="160">
        <v>4.1</v>
      </c>
      <c r="J83" s="144"/>
      <c r="K83" s="144"/>
      <c r="L83" s="144"/>
      <c r="M83" s="144"/>
      <c r="N83" s="144"/>
      <c r="O83" s="144"/>
      <c r="P83" s="144"/>
      <c r="Q83" s="144"/>
      <c r="R83" s="144" t="s">
        <v>1618</v>
      </c>
      <c r="S83" s="156" t="s">
        <v>1619</v>
      </c>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c r="HV83" s="115"/>
      <c r="HW83" s="115"/>
      <c r="HX83" s="115"/>
      <c r="HY83" s="115"/>
      <c r="HZ83" s="115"/>
      <c r="IA83" s="115"/>
      <c r="IB83" s="115"/>
      <c r="IC83" s="115"/>
      <c r="ID83" s="115"/>
      <c r="IE83" s="115"/>
      <c r="IF83" s="115"/>
      <c r="IG83" s="115"/>
      <c r="IH83" s="115"/>
      <c r="II83" s="115"/>
      <c r="IJ83" s="115"/>
      <c r="IK83" s="115"/>
      <c r="IL83" s="115"/>
      <c r="IM83" s="115"/>
      <c r="IN83" s="115"/>
      <c r="IO83" s="115"/>
      <c r="IP83" s="115"/>
      <c r="IQ83" s="115"/>
      <c r="IR83" s="115"/>
      <c r="IS83" s="115"/>
      <c r="IT83" s="115"/>
      <c r="IU83" s="115"/>
      <c r="IV83" s="115"/>
    </row>
    <row r="84" s="112" customFormat="1" ht="21.95" customHeight="1" spans="1:256">
      <c r="A84" s="124" t="s">
        <v>1209</v>
      </c>
      <c r="B84" s="144" t="s">
        <v>1615</v>
      </c>
      <c r="C84" s="144" t="s">
        <v>1692</v>
      </c>
      <c r="D84" s="144">
        <v>6</v>
      </c>
      <c r="E84" s="144" t="s">
        <v>1624</v>
      </c>
      <c r="F84" s="144"/>
      <c r="G84" s="160">
        <v>27</v>
      </c>
      <c r="H84" s="160">
        <v>27</v>
      </c>
      <c r="I84" s="160">
        <v>27</v>
      </c>
      <c r="J84" s="144"/>
      <c r="K84" s="144"/>
      <c r="L84" s="144"/>
      <c r="M84" s="144"/>
      <c r="N84" s="144"/>
      <c r="O84" s="144"/>
      <c r="P84" s="144"/>
      <c r="Q84" s="144"/>
      <c r="R84" s="144" t="s">
        <v>1618</v>
      </c>
      <c r="S84" s="156" t="s">
        <v>1619</v>
      </c>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c r="HV84" s="115"/>
      <c r="HW84" s="115"/>
      <c r="HX84" s="115"/>
      <c r="HY84" s="115"/>
      <c r="HZ84" s="115"/>
      <c r="IA84" s="115"/>
      <c r="IB84" s="115"/>
      <c r="IC84" s="115"/>
      <c r="ID84" s="115"/>
      <c r="IE84" s="115"/>
      <c r="IF84" s="115"/>
      <c r="IG84" s="115"/>
      <c r="IH84" s="115"/>
      <c r="II84" s="115"/>
      <c r="IJ84" s="115"/>
      <c r="IK84" s="115"/>
      <c r="IL84" s="115"/>
      <c r="IM84" s="115"/>
      <c r="IN84" s="115"/>
      <c r="IO84" s="115"/>
      <c r="IP84" s="115"/>
      <c r="IQ84" s="115"/>
      <c r="IR84" s="115"/>
      <c r="IS84" s="115"/>
      <c r="IT84" s="115"/>
      <c r="IU84" s="115"/>
      <c r="IV84" s="115"/>
    </row>
    <row r="85" s="112" customFormat="1" ht="21.95" customHeight="1" spans="1:256">
      <c r="A85" s="124" t="s">
        <v>1209</v>
      </c>
      <c r="B85" s="144" t="s">
        <v>1615</v>
      </c>
      <c r="C85" s="144" t="s">
        <v>1693</v>
      </c>
      <c r="D85" s="144">
        <v>7</v>
      </c>
      <c r="E85" s="144" t="s">
        <v>1624</v>
      </c>
      <c r="F85" s="144"/>
      <c r="G85" s="160">
        <v>10.5</v>
      </c>
      <c r="H85" s="160">
        <v>10.5</v>
      </c>
      <c r="I85" s="160">
        <v>10.5</v>
      </c>
      <c r="J85" s="144"/>
      <c r="K85" s="144"/>
      <c r="L85" s="144"/>
      <c r="M85" s="144"/>
      <c r="N85" s="144"/>
      <c r="O85" s="144"/>
      <c r="P85" s="144"/>
      <c r="Q85" s="144"/>
      <c r="R85" s="144" t="s">
        <v>1618</v>
      </c>
      <c r="S85" s="156" t="s">
        <v>1619</v>
      </c>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c r="HV85" s="115"/>
      <c r="HW85" s="115"/>
      <c r="HX85" s="115"/>
      <c r="HY85" s="115"/>
      <c r="HZ85" s="115"/>
      <c r="IA85" s="115"/>
      <c r="IB85" s="115"/>
      <c r="IC85" s="115"/>
      <c r="ID85" s="115"/>
      <c r="IE85" s="115"/>
      <c r="IF85" s="115"/>
      <c r="IG85" s="115"/>
      <c r="IH85" s="115"/>
      <c r="II85" s="115"/>
      <c r="IJ85" s="115"/>
      <c r="IK85" s="115"/>
      <c r="IL85" s="115"/>
      <c r="IM85" s="115"/>
      <c r="IN85" s="115"/>
      <c r="IO85" s="115"/>
      <c r="IP85" s="115"/>
      <c r="IQ85" s="115"/>
      <c r="IR85" s="115"/>
      <c r="IS85" s="115"/>
      <c r="IT85" s="115"/>
      <c r="IU85" s="115"/>
      <c r="IV85" s="115"/>
    </row>
    <row r="86" s="112" customFormat="1" ht="21.95" customHeight="1" spans="1:256">
      <c r="A86" s="124" t="s">
        <v>1209</v>
      </c>
      <c r="B86" s="144" t="s">
        <v>1615</v>
      </c>
      <c r="C86" s="144" t="s">
        <v>1638</v>
      </c>
      <c r="D86" s="144">
        <v>2</v>
      </c>
      <c r="E86" s="144" t="s">
        <v>1624</v>
      </c>
      <c r="F86" s="144"/>
      <c r="G86" s="160">
        <v>6</v>
      </c>
      <c r="H86" s="160">
        <v>6</v>
      </c>
      <c r="I86" s="160">
        <v>6</v>
      </c>
      <c r="J86" s="144"/>
      <c r="K86" s="144"/>
      <c r="L86" s="144"/>
      <c r="M86" s="144"/>
      <c r="N86" s="144"/>
      <c r="O86" s="144"/>
      <c r="P86" s="144"/>
      <c r="Q86" s="144"/>
      <c r="R86" s="144" t="s">
        <v>1618</v>
      </c>
      <c r="S86" s="156" t="s">
        <v>1619</v>
      </c>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c r="HV86" s="115"/>
      <c r="HW86" s="115"/>
      <c r="HX86" s="115"/>
      <c r="HY86" s="115"/>
      <c r="HZ86" s="115"/>
      <c r="IA86" s="115"/>
      <c r="IB86" s="115"/>
      <c r="IC86" s="115"/>
      <c r="ID86" s="115"/>
      <c r="IE86" s="115"/>
      <c r="IF86" s="115"/>
      <c r="IG86" s="115"/>
      <c r="IH86" s="115"/>
      <c r="II86" s="115"/>
      <c r="IJ86" s="115"/>
      <c r="IK86" s="115"/>
      <c r="IL86" s="115"/>
      <c r="IM86" s="115"/>
      <c r="IN86" s="115"/>
      <c r="IO86" s="115"/>
      <c r="IP86" s="115"/>
      <c r="IQ86" s="115"/>
      <c r="IR86" s="115"/>
      <c r="IS86" s="115"/>
      <c r="IT86" s="115"/>
      <c r="IU86" s="115"/>
      <c r="IV86" s="115"/>
    </row>
    <row r="87" s="112" customFormat="1" ht="21.95" customHeight="1" spans="1:256">
      <c r="A87" s="124" t="s">
        <v>1209</v>
      </c>
      <c r="B87" s="144" t="s">
        <v>1615</v>
      </c>
      <c r="C87" s="144" t="s">
        <v>1694</v>
      </c>
      <c r="D87" s="144">
        <v>2</v>
      </c>
      <c r="E87" s="144" t="s">
        <v>1624</v>
      </c>
      <c r="F87" s="144"/>
      <c r="G87" s="160">
        <v>1.6</v>
      </c>
      <c r="H87" s="160">
        <v>1.6</v>
      </c>
      <c r="I87" s="160">
        <v>1.6</v>
      </c>
      <c r="J87" s="144"/>
      <c r="K87" s="144"/>
      <c r="L87" s="144"/>
      <c r="M87" s="144"/>
      <c r="N87" s="144"/>
      <c r="O87" s="144"/>
      <c r="P87" s="144"/>
      <c r="Q87" s="144"/>
      <c r="R87" s="144" t="s">
        <v>1618</v>
      </c>
      <c r="S87" s="156" t="s">
        <v>1619</v>
      </c>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5"/>
      <c r="EE87" s="115"/>
      <c r="EF87" s="115"/>
      <c r="EG87" s="115"/>
      <c r="EH87" s="115"/>
      <c r="EI87" s="115"/>
      <c r="EJ87" s="115"/>
      <c r="EK87" s="115"/>
      <c r="EL87" s="115"/>
      <c r="EM87" s="115"/>
      <c r="EN87" s="115"/>
      <c r="EO87" s="115"/>
      <c r="EP87" s="115"/>
      <c r="EQ87" s="115"/>
      <c r="ER87" s="115"/>
      <c r="ES87" s="115"/>
      <c r="ET87" s="115"/>
      <c r="EU87" s="115"/>
      <c r="EV87" s="115"/>
      <c r="EW87" s="115"/>
      <c r="EX87" s="115"/>
      <c r="EY87" s="115"/>
      <c r="EZ87" s="115"/>
      <c r="FA87" s="115"/>
      <c r="FB87" s="115"/>
      <c r="FC87" s="115"/>
      <c r="FD87" s="115"/>
      <c r="FE87" s="115"/>
      <c r="FF87" s="115"/>
      <c r="FG87" s="115"/>
      <c r="FH87" s="115"/>
      <c r="FI87" s="115"/>
      <c r="FJ87" s="115"/>
      <c r="FK87" s="115"/>
      <c r="FL87" s="115"/>
      <c r="FM87" s="115"/>
      <c r="FN87" s="115"/>
      <c r="FO87" s="115"/>
      <c r="FP87" s="115"/>
      <c r="FQ87" s="115"/>
      <c r="FR87" s="115"/>
      <c r="FS87" s="115"/>
      <c r="FT87" s="115"/>
      <c r="FU87" s="115"/>
      <c r="FV87" s="115"/>
      <c r="FW87" s="115"/>
      <c r="FX87" s="115"/>
      <c r="FY87" s="115"/>
      <c r="FZ87" s="115"/>
      <c r="GA87" s="115"/>
      <c r="GB87" s="115"/>
      <c r="GC87" s="115"/>
      <c r="GD87" s="115"/>
      <c r="GE87" s="115"/>
      <c r="GF87" s="115"/>
      <c r="GG87" s="115"/>
      <c r="GH87" s="115"/>
      <c r="GI87" s="115"/>
      <c r="GJ87" s="115"/>
      <c r="GK87" s="115"/>
      <c r="GL87" s="115"/>
      <c r="GM87" s="115"/>
      <c r="GN87" s="115"/>
      <c r="GO87" s="115"/>
      <c r="GP87" s="115"/>
      <c r="GQ87" s="115"/>
      <c r="GR87" s="115"/>
      <c r="GS87" s="115"/>
      <c r="GT87" s="115"/>
      <c r="GU87" s="115"/>
      <c r="GV87" s="115"/>
      <c r="GW87" s="115"/>
      <c r="GX87" s="115"/>
      <c r="GY87" s="115"/>
      <c r="GZ87" s="115"/>
      <c r="HA87" s="115"/>
      <c r="HB87" s="115"/>
      <c r="HC87" s="115"/>
      <c r="HD87" s="115"/>
      <c r="HE87" s="115"/>
      <c r="HF87" s="115"/>
      <c r="HG87" s="115"/>
      <c r="HH87" s="115"/>
      <c r="HI87" s="115"/>
      <c r="HJ87" s="115"/>
      <c r="HK87" s="115"/>
      <c r="HL87" s="115"/>
      <c r="HM87" s="115"/>
      <c r="HN87" s="115"/>
      <c r="HO87" s="115"/>
      <c r="HP87" s="115"/>
      <c r="HQ87" s="115"/>
      <c r="HR87" s="115"/>
      <c r="HS87" s="115"/>
      <c r="HT87" s="115"/>
      <c r="HU87" s="115"/>
      <c r="HV87" s="115"/>
      <c r="HW87" s="115"/>
      <c r="HX87" s="115"/>
      <c r="HY87" s="115"/>
      <c r="HZ87" s="115"/>
      <c r="IA87" s="115"/>
      <c r="IB87" s="115"/>
      <c r="IC87" s="115"/>
      <c r="ID87" s="115"/>
      <c r="IE87" s="115"/>
      <c r="IF87" s="115"/>
      <c r="IG87" s="115"/>
      <c r="IH87" s="115"/>
      <c r="II87" s="115"/>
      <c r="IJ87" s="115"/>
      <c r="IK87" s="115"/>
      <c r="IL87" s="115"/>
      <c r="IM87" s="115"/>
      <c r="IN87" s="115"/>
      <c r="IO87" s="115"/>
      <c r="IP87" s="115"/>
      <c r="IQ87" s="115"/>
      <c r="IR87" s="115"/>
      <c r="IS87" s="115"/>
      <c r="IT87" s="115"/>
      <c r="IU87" s="115"/>
      <c r="IV87" s="115"/>
    </row>
    <row r="88" s="112" customFormat="1" ht="21.95" customHeight="1" spans="1:256">
      <c r="A88" s="124" t="s">
        <v>1209</v>
      </c>
      <c r="B88" s="144" t="s">
        <v>1615</v>
      </c>
      <c r="C88" s="144" t="s">
        <v>1695</v>
      </c>
      <c r="D88" s="144">
        <v>7</v>
      </c>
      <c r="E88" s="144" t="s">
        <v>1642</v>
      </c>
      <c r="F88" s="144"/>
      <c r="G88" s="160">
        <v>14</v>
      </c>
      <c r="H88" s="160">
        <v>14</v>
      </c>
      <c r="I88" s="160">
        <v>14</v>
      </c>
      <c r="J88" s="144"/>
      <c r="K88" s="144"/>
      <c r="L88" s="144"/>
      <c r="M88" s="144"/>
      <c r="N88" s="144"/>
      <c r="O88" s="144"/>
      <c r="P88" s="144"/>
      <c r="Q88" s="144"/>
      <c r="R88" s="144" t="s">
        <v>1618</v>
      </c>
      <c r="S88" s="156" t="s">
        <v>1619</v>
      </c>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c r="GH88" s="115"/>
      <c r="GI88" s="115"/>
      <c r="GJ88" s="115"/>
      <c r="GK88" s="115"/>
      <c r="GL88" s="115"/>
      <c r="GM88" s="115"/>
      <c r="GN88" s="115"/>
      <c r="GO88" s="115"/>
      <c r="GP88" s="115"/>
      <c r="GQ88" s="115"/>
      <c r="GR88" s="115"/>
      <c r="GS88" s="115"/>
      <c r="GT88" s="115"/>
      <c r="GU88" s="115"/>
      <c r="GV88" s="115"/>
      <c r="GW88" s="115"/>
      <c r="GX88" s="115"/>
      <c r="GY88" s="115"/>
      <c r="GZ88" s="115"/>
      <c r="HA88" s="115"/>
      <c r="HB88" s="115"/>
      <c r="HC88" s="115"/>
      <c r="HD88" s="115"/>
      <c r="HE88" s="115"/>
      <c r="HF88" s="115"/>
      <c r="HG88" s="115"/>
      <c r="HH88" s="115"/>
      <c r="HI88" s="115"/>
      <c r="HJ88" s="115"/>
      <c r="HK88" s="115"/>
      <c r="HL88" s="115"/>
      <c r="HM88" s="115"/>
      <c r="HN88" s="115"/>
      <c r="HO88" s="115"/>
      <c r="HP88" s="115"/>
      <c r="HQ88" s="115"/>
      <c r="HR88" s="115"/>
      <c r="HS88" s="115"/>
      <c r="HT88" s="115"/>
      <c r="HU88" s="115"/>
      <c r="HV88" s="115"/>
      <c r="HW88" s="115"/>
      <c r="HX88" s="115"/>
      <c r="HY88" s="115"/>
      <c r="HZ88" s="115"/>
      <c r="IA88" s="115"/>
      <c r="IB88" s="115"/>
      <c r="IC88" s="115"/>
      <c r="ID88" s="115"/>
      <c r="IE88" s="115"/>
      <c r="IF88" s="115"/>
      <c r="IG88" s="115"/>
      <c r="IH88" s="115"/>
      <c r="II88" s="115"/>
      <c r="IJ88" s="115"/>
      <c r="IK88" s="115"/>
      <c r="IL88" s="115"/>
      <c r="IM88" s="115"/>
      <c r="IN88" s="115"/>
      <c r="IO88" s="115"/>
      <c r="IP88" s="115"/>
      <c r="IQ88" s="115"/>
      <c r="IR88" s="115"/>
      <c r="IS88" s="115"/>
      <c r="IT88" s="115"/>
      <c r="IU88" s="115"/>
      <c r="IV88" s="115"/>
    </row>
    <row r="89" s="112" customFormat="1" ht="21.95" customHeight="1" spans="1:256">
      <c r="A89" s="124" t="s">
        <v>1209</v>
      </c>
      <c r="B89" s="144" t="s">
        <v>1615</v>
      </c>
      <c r="C89" s="144" t="s">
        <v>1696</v>
      </c>
      <c r="D89" s="144">
        <v>4</v>
      </c>
      <c r="E89" s="144" t="s">
        <v>1697</v>
      </c>
      <c r="F89" s="144"/>
      <c r="G89" s="160">
        <v>4</v>
      </c>
      <c r="H89" s="160">
        <v>4</v>
      </c>
      <c r="I89" s="160">
        <v>4</v>
      </c>
      <c r="J89" s="144"/>
      <c r="K89" s="144"/>
      <c r="L89" s="144"/>
      <c r="M89" s="144"/>
      <c r="N89" s="144"/>
      <c r="O89" s="144"/>
      <c r="P89" s="144"/>
      <c r="Q89" s="144"/>
      <c r="R89" s="144" t="s">
        <v>1618</v>
      </c>
      <c r="S89" s="156" t="s">
        <v>1619</v>
      </c>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5"/>
      <c r="DS89" s="115"/>
      <c r="DT89" s="115"/>
      <c r="DU89" s="115"/>
      <c r="DV89" s="115"/>
      <c r="DW89" s="115"/>
      <c r="DX89" s="115"/>
      <c r="DY89" s="115"/>
      <c r="DZ89" s="115"/>
      <c r="EA89" s="115"/>
      <c r="EB89" s="115"/>
      <c r="EC89" s="115"/>
      <c r="ED89" s="115"/>
      <c r="EE89" s="115"/>
      <c r="EF89" s="115"/>
      <c r="EG89" s="115"/>
      <c r="EH89" s="115"/>
      <c r="EI89" s="115"/>
      <c r="EJ89" s="115"/>
      <c r="EK89" s="115"/>
      <c r="EL89" s="115"/>
      <c r="EM89" s="115"/>
      <c r="EN89" s="115"/>
      <c r="EO89" s="115"/>
      <c r="EP89" s="115"/>
      <c r="EQ89" s="115"/>
      <c r="ER89" s="115"/>
      <c r="ES89" s="115"/>
      <c r="ET89" s="115"/>
      <c r="EU89" s="115"/>
      <c r="EV89" s="115"/>
      <c r="EW89" s="115"/>
      <c r="EX89" s="115"/>
      <c r="EY89" s="115"/>
      <c r="EZ89" s="115"/>
      <c r="FA89" s="115"/>
      <c r="FB89" s="115"/>
      <c r="FC89" s="115"/>
      <c r="FD89" s="115"/>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c r="GH89" s="115"/>
      <c r="GI89" s="115"/>
      <c r="GJ89" s="115"/>
      <c r="GK89" s="115"/>
      <c r="GL89" s="115"/>
      <c r="GM89" s="115"/>
      <c r="GN89" s="115"/>
      <c r="GO89" s="115"/>
      <c r="GP89" s="115"/>
      <c r="GQ89" s="115"/>
      <c r="GR89" s="115"/>
      <c r="GS89" s="115"/>
      <c r="GT89" s="115"/>
      <c r="GU89" s="115"/>
      <c r="GV89" s="115"/>
      <c r="GW89" s="115"/>
      <c r="GX89" s="115"/>
      <c r="GY89" s="115"/>
      <c r="GZ89" s="115"/>
      <c r="HA89" s="115"/>
      <c r="HB89" s="115"/>
      <c r="HC89" s="115"/>
      <c r="HD89" s="115"/>
      <c r="HE89" s="115"/>
      <c r="HF89" s="115"/>
      <c r="HG89" s="115"/>
      <c r="HH89" s="115"/>
      <c r="HI89" s="115"/>
      <c r="HJ89" s="115"/>
      <c r="HK89" s="115"/>
      <c r="HL89" s="115"/>
      <c r="HM89" s="115"/>
      <c r="HN89" s="115"/>
      <c r="HO89" s="115"/>
      <c r="HP89" s="115"/>
      <c r="HQ89" s="115"/>
      <c r="HR89" s="115"/>
      <c r="HS89" s="115"/>
      <c r="HT89" s="115"/>
      <c r="HU89" s="115"/>
      <c r="HV89" s="115"/>
      <c r="HW89" s="115"/>
      <c r="HX89" s="115"/>
      <c r="HY89" s="115"/>
      <c r="HZ89" s="115"/>
      <c r="IA89" s="115"/>
      <c r="IB89" s="115"/>
      <c r="IC89" s="115"/>
      <c r="ID89" s="115"/>
      <c r="IE89" s="115"/>
      <c r="IF89" s="115"/>
      <c r="IG89" s="115"/>
      <c r="IH89" s="115"/>
      <c r="II89" s="115"/>
      <c r="IJ89" s="115"/>
      <c r="IK89" s="115"/>
      <c r="IL89" s="115"/>
      <c r="IM89" s="115"/>
      <c r="IN89" s="115"/>
      <c r="IO89" s="115"/>
      <c r="IP89" s="115"/>
      <c r="IQ89" s="115"/>
      <c r="IR89" s="115"/>
      <c r="IS89" s="115"/>
      <c r="IT89" s="115"/>
      <c r="IU89" s="115"/>
      <c r="IV89" s="115"/>
    </row>
    <row r="90" s="112" customFormat="1" ht="21.95" customHeight="1" spans="1:256">
      <c r="A90" s="124" t="s">
        <v>1209</v>
      </c>
      <c r="B90" s="144" t="s">
        <v>1615</v>
      </c>
      <c r="C90" s="144" t="s">
        <v>1698</v>
      </c>
      <c r="D90" s="144">
        <v>45</v>
      </c>
      <c r="E90" s="144" t="s">
        <v>1697</v>
      </c>
      <c r="F90" s="144"/>
      <c r="G90" s="160">
        <v>5</v>
      </c>
      <c r="H90" s="160">
        <v>5</v>
      </c>
      <c r="I90" s="160">
        <v>5</v>
      </c>
      <c r="J90" s="144"/>
      <c r="K90" s="144"/>
      <c r="L90" s="144"/>
      <c r="M90" s="144"/>
      <c r="N90" s="144"/>
      <c r="O90" s="144"/>
      <c r="P90" s="144"/>
      <c r="Q90" s="144"/>
      <c r="R90" s="144" t="s">
        <v>1618</v>
      </c>
      <c r="S90" s="156" t="s">
        <v>1619</v>
      </c>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115"/>
      <c r="DD90" s="115"/>
      <c r="DE90" s="115"/>
      <c r="DF90" s="115"/>
      <c r="DG90" s="115"/>
      <c r="DH90" s="115"/>
      <c r="DI90" s="115"/>
      <c r="DJ90" s="115"/>
      <c r="DK90" s="115"/>
      <c r="DL90" s="115"/>
      <c r="DM90" s="115"/>
      <c r="DN90" s="115"/>
      <c r="DO90" s="115"/>
      <c r="DP90" s="115"/>
      <c r="DQ90" s="115"/>
      <c r="DR90" s="115"/>
      <c r="DS90" s="115"/>
      <c r="DT90" s="115"/>
      <c r="DU90" s="115"/>
      <c r="DV90" s="115"/>
      <c r="DW90" s="115"/>
      <c r="DX90" s="115"/>
      <c r="DY90" s="115"/>
      <c r="DZ90" s="115"/>
      <c r="EA90" s="115"/>
      <c r="EB90" s="115"/>
      <c r="EC90" s="115"/>
      <c r="ED90" s="115"/>
      <c r="EE90" s="115"/>
      <c r="EF90" s="115"/>
      <c r="EG90" s="115"/>
      <c r="EH90" s="115"/>
      <c r="EI90" s="115"/>
      <c r="EJ90" s="115"/>
      <c r="EK90" s="115"/>
      <c r="EL90" s="115"/>
      <c r="EM90" s="115"/>
      <c r="EN90" s="115"/>
      <c r="EO90" s="115"/>
      <c r="EP90" s="115"/>
      <c r="EQ90" s="115"/>
      <c r="ER90" s="115"/>
      <c r="ES90" s="115"/>
      <c r="ET90" s="115"/>
      <c r="EU90" s="115"/>
      <c r="EV90" s="115"/>
      <c r="EW90" s="115"/>
      <c r="EX90" s="115"/>
      <c r="EY90" s="115"/>
      <c r="EZ90" s="115"/>
      <c r="FA90" s="115"/>
      <c r="FB90" s="115"/>
      <c r="FC90" s="115"/>
      <c r="FD90" s="115"/>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c r="GH90" s="115"/>
      <c r="GI90" s="115"/>
      <c r="GJ90" s="115"/>
      <c r="GK90" s="115"/>
      <c r="GL90" s="115"/>
      <c r="GM90" s="115"/>
      <c r="GN90" s="115"/>
      <c r="GO90" s="115"/>
      <c r="GP90" s="115"/>
      <c r="GQ90" s="115"/>
      <c r="GR90" s="115"/>
      <c r="GS90" s="115"/>
      <c r="GT90" s="115"/>
      <c r="GU90" s="115"/>
      <c r="GV90" s="115"/>
      <c r="GW90" s="115"/>
      <c r="GX90" s="115"/>
      <c r="GY90" s="115"/>
      <c r="GZ90" s="115"/>
      <c r="HA90" s="115"/>
      <c r="HB90" s="115"/>
      <c r="HC90" s="115"/>
      <c r="HD90" s="115"/>
      <c r="HE90" s="115"/>
      <c r="HF90" s="115"/>
      <c r="HG90" s="115"/>
      <c r="HH90" s="115"/>
      <c r="HI90" s="115"/>
      <c r="HJ90" s="115"/>
      <c r="HK90" s="115"/>
      <c r="HL90" s="115"/>
      <c r="HM90" s="115"/>
      <c r="HN90" s="115"/>
      <c r="HO90" s="115"/>
      <c r="HP90" s="115"/>
      <c r="HQ90" s="115"/>
      <c r="HR90" s="115"/>
      <c r="HS90" s="115"/>
      <c r="HT90" s="115"/>
      <c r="HU90" s="115"/>
      <c r="HV90" s="115"/>
      <c r="HW90" s="115"/>
      <c r="HX90" s="115"/>
      <c r="HY90" s="115"/>
      <c r="HZ90" s="115"/>
      <c r="IA90" s="115"/>
      <c r="IB90" s="115"/>
      <c r="IC90" s="115"/>
      <c r="ID90" s="115"/>
      <c r="IE90" s="115"/>
      <c r="IF90" s="115"/>
      <c r="IG90" s="115"/>
      <c r="IH90" s="115"/>
      <c r="II90" s="115"/>
      <c r="IJ90" s="115"/>
      <c r="IK90" s="115"/>
      <c r="IL90" s="115"/>
      <c r="IM90" s="115"/>
      <c r="IN90" s="115"/>
      <c r="IO90" s="115"/>
      <c r="IP90" s="115"/>
      <c r="IQ90" s="115"/>
      <c r="IR90" s="115"/>
      <c r="IS90" s="115"/>
      <c r="IT90" s="115"/>
      <c r="IU90" s="115"/>
      <c r="IV90" s="115"/>
    </row>
    <row r="91" s="112" customFormat="1" ht="41.1" customHeight="1" spans="1:256">
      <c r="A91" s="124" t="s">
        <v>1209</v>
      </c>
      <c r="B91" s="144" t="s">
        <v>1615</v>
      </c>
      <c r="C91" s="144" t="s">
        <v>1699</v>
      </c>
      <c r="D91" s="144"/>
      <c r="E91" s="144"/>
      <c r="F91" s="144"/>
      <c r="G91" s="160">
        <v>3.14</v>
      </c>
      <c r="H91" s="160">
        <v>3.14</v>
      </c>
      <c r="I91" s="160">
        <v>3.14</v>
      </c>
      <c r="J91" s="144"/>
      <c r="K91" s="144"/>
      <c r="L91" s="144"/>
      <c r="M91" s="144"/>
      <c r="N91" s="144"/>
      <c r="O91" s="144"/>
      <c r="P91" s="144"/>
      <c r="Q91" s="144"/>
      <c r="R91" s="144" t="s">
        <v>1618</v>
      </c>
      <c r="S91" s="156" t="s">
        <v>1619</v>
      </c>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c r="GH91" s="115"/>
      <c r="GI91" s="115"/>
      <c r="GJ91" s="115"/>
      <c r="GK91" s="115"/>
      <c r="GL91" s="115"/>
      <c r="GM91" s="115"/>
      <c r="GN91" s="115"/>
      <c r="GO91" s="115"/>
      <c r="GP91" s="115"/>
      <c r="GQ91" s="115"/>
      <c r="GR91" s="115"/>
      <c r="GS91" s="115"/>
      <c r="GT91" s="115"/>
      <c r="GU91" s="115"/>
      <c r="GV91" s="115"/>
      <c r="GW91" s="115"/>
      <c r="GX91" s="115"/>
      <c r="GY91" s="115"/>
      <c r="GZ91" s="115"/>
      <c r="HA91" s="115"/>
      <c r="HB91" s="115"/>
      <c r="HC91" s="115"/>
      <c r="HD91" s="115"/>
      <c r="HE91" s="115"/>
      <c r="HF91" s="115"/>
      <c r="HG91" s="115"/>
      <c r="HH91" s="115"/>
      <c r="HI91" s="115"/>
      <c r="HJ91" s="115"/>
      <c r="HK91" s="115"/>
      <c r="HL91" s="115"/>
      <c r="HM91" s="115"/>
      <c r="HN91" s="115"/>
      <c r="HO91" s="115"/>
      <c r="HP91" s="115"/>
      <c r="HQ91" s="115"/>
      <c r="HR91" s="115"/>
      <c r="HS91" s="115"/>
      <c r="HT91" s="115"/>
      <c r="HU91" s="115"/>
      <c r="HV91" s="115"/>
      <c r="HW91" s="115"/>
      <c r="HX91" s="115"/>
      <c r="HY91" s="115"/>
      <c r="HZ91" s="115"/>
      <c r="IA91" s="115"/>
      <c r="IB91" s="115"/>
      <c r="IC91" s="115"/>
      <c r="ID91" s="115"/>
      <c r="IE91" s="115"/>
      <c r="IF91" s="115"/>
      <c r="IG91" s="115"/>
      <c r="IH91" s="115"/>
      <c r="II91" s="115"/>
      <c r="IJ91" s="115"/>
      <c r="IK91" s="115"/>
      <c r="IL91" s="115"/>
      <c r="IM91" s="115"/>
      <c r="IN91" s="115"/>
      <c r="IO91" s="115"/>
      <c r="IP91" s="115"/>
      <c r="IQ91" s="115"/>
      <c r="IR91" s="115"/>
      <c r="IS91" s="115"/>
      <c r="IT91" s="115"/>
      <c r="IU91" s="115"/>
      <c r="IV91" s="115"/>
    </row>
    <row r="92" s="112" customFormat="1" ht="21.95" customHeight="1" spans="1:256">
      <c r="A92" s="124" t="s">
        <v>1700</v>
      </c>
      <c r="B92" s="144" t="s">
        <v>1615</v>
      </c>
      <c r="C92" s="144" t="s">
        <v>1666</v>
      </c>
      <c r="D92" s="144">
        <v>5</v>
      </c>
      <c r="E92" s="144" t="s">
        <v>1624</v>
      </c>
      <c r="F92" s="144"/>
      <c r="G92" s="160">
        <v>35</v>
      </c>
      <c r="H92" s="160">
        <v>35</v>
      </c>
      <c r="I92" s="160">
        <v>35</v>
      </c>
      <c r="J92" s="144"/>
      <c r="K92" s="144"/>
      <c r="L92" s="144"/>
      <c r="M92" s="144"/>
      <c r="N92" s="144"/>
      <c r="O92" s="144"/>
      <c r="P92" s="144"/>
      <c r="Q92" s="144"/>
      <c r="R92" s="144" t="s">
        <v>1665</v>
      </c>
      <c r="S92" s="156" t="s">
        <v>1619</v>
      </c>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15"/>
      <c r="FZ92" s="115"/>
      <c r="GA92" s="115"/>
      <c r="GB92" s="115"/>
      <c r="GC92" s="115"/>
      <c r="GD92" s="115"/>
      <c r="GE92" s="115"/>
      <c r="GF92" s="115"/>
      <c r="GG92" s="115"/>
      <c r="GH92" s="115"/>
      <c r="GI92" s="115"/>
      <c r="GJ92" s="115"/>
      <c r="GK92" s="115"/>
      <c r="GL92" s="115"/>
      <c r="GM92" s="115"/>
      <c r="GN92" s="115"/>
      <c r="GO92" s="115"/>
      <c r="GP92" s="115"/>
      <c r="GQ92" s="115"/>
      <c r="GR92" s="115"/>
      <c r="GS92" s="115"/>
      <c r="GT92" s="115"/>
      <c r="GU92" s="115"/>
      <c r="GV92" s="115"/>
      <c r="GW92" s="115"/>
      <c r="GX92" s="115"/>
      <c r="GY92" s="115"/>
      <c r="GZ92" s="115"/>
      <c r="HA92" s="115"/>
      <c r="HB92" s="115"/>
      <c r="HC92" s="115"/>
      <c r="HD92" s="115"/>
      <c r="HE92" s="115"/>
      <c r="HF92" s="115"/>
      <c r="HG92" s="115"/>
      <c r="HH92" s="115"/>
      <c r="HI92" s="115"/>
      <c r="HJ92" s="115"/>
      <c r="HK92" s="115"/>
      <c r="HL92" s="115"/>
      <c r="HM92" s="115"/>
      <c r="HN92" s="115"/>
      <c r="HO92" s="115"/>
      <c r="HP92" s="115"/>
      <c r="HQ92" s="115"/>
      <c r="HR92" s="115"/>
      <c r="HS92" s="115"/>
      <c r="HT92" s="115"/>
      <c r="HU92" s="115"/>
      <c r="HV92" s="115"/>
      <c r="HW92" s="115"/>
      <c r="HX92" s="115"/>
      <c r="HY92" s="115"/>
      <c r="HZ92" s="115"/>
      <c r="IA92" s="115"/>
      <c r="IB92" s="115"/>
      <c r="IC92" s="115"/>
      <c r="ID92" s="115"/>
      <c r="IE92" s="115"/>
      <c r="IF92" s="115"/>
      <c r="IG92" s="115"/>
      <c r="IH92" s="115"/>
      <c r="II92" s="115"/>
      <c r="IJ92" s="115"/>
      <c r="IK92" s="115"/>
      <c r="IL92" s="115"/>
      <c r="IM92" s="115"/>
      <c r="IN92" s="115"/>
      <c r="IO92" s="115"/>
      <c r="IP92" s="115"/>
      <c r="IQ92" s="115"/>
      <c r="IR92" s="115"/>
      <c r="IS92" s="115"/>
      <c r="IT92" s="115"/>
      <c r="IU92" s="115"/>
      <c r="IV92" s="115"/>
    </row>
    <row r="93" s="112" customFormat="1" ht="21.95" customHeight="1" spans="1:256">
      <c r="A93" s="124" t="s">
        <v>1700</v>
      </c>
      <c r="B93" s="144" t="s">
        <v>1615</v>
      </c>
      <c r="C93" s="144" t="s">
        <v>1660</v>
      </c>
      <c r="D93" s="144">
        <v>20</v>
      </c>
      <c r="E93" s="144" t="s">
        <v>1617</v>
      </c>
      <c r="F93" s="144"/>
      <c r="G93" s="160">
        <v>6</v>
      </c>
      <c r="H93" s="160">
        <v>6</v>
      </c>
      <c r="I93" s="160">
        <v>6</v>
      </c>
      <c r="J93" s="144"/>
      <c r="K93" s="144"/>
      <c r="L93" s="144"/>
      <c r="M93" s="144"/>
      <c r="N93" s="144"/>
      <c r="O93" s="144"/>
      <c r="P93" s="144"/>
      <c r="Q93" s="144"/>
      <c r="R93" s="144" t="s">
        <v>1665</v>
      </c>
      <c r="S93" s="156" t="s">
        <v>1619</v>
      </c>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c r="GN93" s="115"/>
      <c r="GO93" s="115"/>
      <c r="GP93" s="115"/>
      <c r="GQ93" s="115"/>
      <c r="GR93" s="115"/>
      <c r="GS93" s="115"/>
      <c r="GT93" s="115"/>
      <c r="GU93" s="115"/>
      <c r="GV93" s="115"/>
      <c r="GW93" s="115"/>
      <c r="GX93" s="115"/>
      <c r="GY93" s="115"/>
      <c r="GZ93" s="115"/>
      <c r="HA93" s="115"/>
      <c r="HB93" s="115"/>
      <c r="HC93" s="115"/>
      <c r="HD93" s="115"/>
      <c r="HE93" s="115"/>
      <c r="HF93" s="115"/>
      <c r="HG93" s="115"/>
      <c r="HH93" s="115"/>
      <c r="HI93" s="115"/>
      <c r="HJ93" s="115"/>
      <c r="HK93" s="115"/>
      <c r="HL93" s="115"/>
      <c r="HM93" s="115"/>
      <c r="HN93" s="115"/>
      <c r="HO93" s="115"/>
      <c r="HP93" s="115"/>
      <c r="HQ93" s="115"/>
      <c r="HR93" s="115"/>
      <c r="HS93" s="115"/>
      <c r="HT93" s="115"/>
      <c r="HU93" s="115"/>
      <c r="HV93" s="115"/>
      <c r="HW93" s="115"/>
      <c r="HX93" s="115"/>
      <c r="HY93" s="115"/>
      <c r="HZ93" s="115"/>
      <c r="IA93" s="115"/>
      <c r="IB93" s="115"/>
      <c r="IC93" s="115"/>
      <c r="ID93" s="115"/>
      <c r="IE93" s="115"/>
      <c r="IF93" s="115"/>
      <c r="IG93" s="115"/>
      <c r="IH93" s="115"/>
      <c r="II93" s="115"/>
      <c r="IJ93" s="115"/>
      <c r="IK93" s="115"/>
      <c r="IL93" s="115"/>
      <c r="IM93" s="115"/>
      <c r="IN93" s="115"/>
      <c r="IO93" s="115"/>
      <c r="IP93" s="115"/>
      <c r="IQ93" s="115"/>
      <c r="IR93" s="115"/>
      <c r="IS93" s="115"/>
      <c r="IT93" s="115"/>
      <c r="IU93" s="115"/>
      <c r="IV93" s="115"/>
    </row>
    <row r="94" s="112" customFormat="1" ht="21.95" customHeight="1" spans="1:256">
      <c r="A94" s="124" t="s">
        <v>1700</v>
      </c>
      <c r="B94" s="144" t="s">
        <v>1615</v>
      </c>
      <c r="C94" s="144" t="s">
        <v>1668</v>
      </c>
      <c r="D94" s="144">
        <v>2</v>
      </c>
      <c r="E94" s="144" t="s">
        <v>1642</v>
      </c>
      <c r="F94" s="144"/>
      <c r="G94" s="160">
        <v>3</v>
      </c>
      <c r="H94" s="160">
        <v>3</v>
      </c>
      <c r="I94" s="160">
        <v>3</v>
      </c>
      <c r="J94" s="144"/>
      <c r="K94" s="144"/>
      <c r="L94" s="144"/>
      <c r="M94" s="144"/>
      <c r="N94" s="144"/>
      <c r="O94" s="144"/>
      <c r="P94" s="144"/>
      <c r="Q94" s="144"/>
      <c r="R94" s="144" t="s">
        <v>1665</v>
      </c>
      <c r="S94" s="156" t="s">
        <v>1619</v>
      </c>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c r="GH94" s="115"/>
      <c r="GI94" s="115"/>
      <c r="GJ94" s="115"/>
      <c r="GK94" s="115"/>
      <c r="GL94" s="115"/>
      <c r="GM94" s="115"/>
      <c r="GN94" s="115"/>
      <c r="GO94" s="115"/>
      <c r="GP94" s="115"/>
      <c r="GQ94" s="115"/>
      <c r="GR94" s="115"/>
      <c r="GS94" s="115"/>
      <c r="GT94" s="115"/>
      <c r="GU94" s="115"/>
      <c r="GV94" s="115"/>
      <c r="GW94" s="115"/>
      <c r="GX94" s="115"/>
      <c r="GY94" s="115"/>
      <c r="GZ94" s="115"/>
      <c r="HA94" s="115"/>
      <c r="HB94" s="115"/>
      <c r="HC94" s="115"/>
      <c r="HD94" s="115"/>
      <c r="HE94" s="115"/>
      <c r="HF94" s="115"/>
      <c r="HG94" s="115"/>
      <c r="HH94" s="115"/>
      <c r="HI94" s="115"/>
      <c r="HJ94" s="115"/>
      <c r="HK94" s="115"/>
      <c r="HL94" s="115"/>
      <c r="HM94" s="115"/>
      <c r="HN94" s="115"/>
      <c r="HO94" s="115"/>
      <c r="HP94" s="115"/>
      <c r="HQ94" s="115"/>
      <c r="HR94" s="115"/>
      <c r="HS94" s="115"/>
      <c r="HT94" s="115"/>
      <c r="HU94" s="115"/>
      <c r="HV94" s="115"/>
      <c r="HW94" s="115"/>
      <c r="HX94" s="115"/>
      <c r="HY94" s="115"/>
      <c r="HZ94" s="115"/>
      <c r="IA94" s="115"/>
      <c r="IB94" s="115"/>
      <c r="IC94" s="115"/>
      <c r="ID94" s="115"/>
      <c r="IE94" s="115"/>
      <c r="IF94" s="115"/>
      <c r="IG94" s="115"/>
      <c r="IH94" s="115"/>
      <c r="II94" s="115"/>
      <c r="IJ94" s="115"/>
      <c r="IK94" s="115"/>
      <c r="IL94" s="115"/>
      <c r="IM94" s="115"/>
      <c r="IN94" s="115"/>
      <c r="IO94" s="115"/>
      <c r="IP94" s="115"/>
      <c r="IQ94" s="115"/>
      <c r="IR94" s="115"/>
      <c r="IS94" s="115"/>
      <c r="IT94" s="115"/>
      <c r="IU94" s="115"/>
      <c r="IV94" s="115"/>
    </row>
    <row r="95" s="112" customFormat="1" ht="21.95" customHeight="1" spans="1:256">
      <c r="A95" s="124" t="s">
        <v>1700</v>
      </c>
      <c r="B95" s="144" t="s">
        <v>1615</v>
      </c>
      <c r="C95" s="144" t="s">
        <v>1670</v>
      </c>
      <c r="D95" s="144">
        <v>4</v>
      </c>
      <c r="E95" s="144" t="s">
        <v>1622</v>
      </c>
      <c r="F95" s="144"/>
      <c r="G95" s="160">
        <v>3</v>
      </c>
      <c r="H95" s="160">
        <v>3</v>
      </c>
      <c r="I95" s="160">
        <v>3</v>
      </c>
      <c r="J95" s="144"/>
      <c r="K95" s="144"/>
      <c r="L95" s="144"/>
      <c r="M95" s="144"/>
      <c r="N95" s="144"/>
      <c r="O95" s="144"/>
      <c r="P95" s="144"/>
      <c r="Q95" s="144"/>
      <c r="R95" s="144" t="s">
        <v>1665</v>
      </c>
      <c r="S95" s="156" t="s">
        <v>1619</v>
      </c>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c r="EK95" s="115"/>
      <c r="EL95" s="115"/>
      <c r="EM95" s="115"/>
      <c r="EN95" s="115"/>
      <c r="EO95" s="115"/>
      <c r="EP95" s="115"/>
      <c r="EQ95" s="115"/>
      <c r="ER95" s="115"/>
      <c r="ES95" s="115"/>
      <c r="ET95" s="115"/>
      <c r="EU95" s="115"/>
      <c r="EV95" s="115"/>
      <c r="EW95" s="115"/>
      <c r="EX95" s="115"/>
      <c r="EY95" s="115"/>
      <c r="EZ95" s="115"/>
      <c r="FA95" s="115"/>
      <c r="FB95" s="115"/>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c r="FY95" s="115"/>
      <c r="FZ95" s="115"/>
      <c r="GA95" s="115"/>
      <c r="GB95" s="115"/>
      <c r="GC95" s="115"/>
      <c r="GD95" s="115"/>
      <c r="GE95" s="115"/>
      <c r="GF95" s="115"/>
      <c r="GG95" s="115"/>
      <c r="GH95" s="115"/>
      <c r="GI95" s="115"/>
      <c r="GJ95" s="115"/>
      <c r="GK95" s="115"/>
      <c r="GL95" s="115"/>
      <c r="GM95" s="115"/>
      <c r="GN95" s="115"/>
      <c r="GO95" s="115"/>
      <c r="GP95" s="115"/>
      <c r="GQ95" s="115"/>
      <c r="GR95" s="115"/>
      <c r="GS95" s="115"/>
      <c r="GT95" s="115"/>
      <c r="GU95" s="115"/>
      <c r="GV95" s="115"/>
      <c r="GW95" s="115"/>
      <c r="GX95" s="115"/>
      <c r="GY95" s="115"/>
      <c r="GZ95" s="115"/>
      <c r="HA95" s="115"/>
      <c r="HB95" s="115"/>
      <c r="HC95" s="115"/>
      <c r="HD95" s="115"/>
      <c r="HE95" s="115"/>
      <c r="HF95" s="115"/>
      <c r="HG95" s="115"/>
      <c r="HH95" s="115"/>
      <c r="HI95" s="115"/>
      <c r="HJ95" s="115"/>
      <c r="HK95" s="115"/>
      <c r="HL95" s="115"/>
      <c r="HM95" s="115"/>
      <c r="HN95" s="115"/>
      <c r="HO95" s="115"/>
      <c r="HP95" s="115"/>
      <c r="HQ95" s="115"/>
      <c r="HR95" s="115"/>
      <c r="HS95" s="115"/>
      <c r="HT95" s="115"/>
      <c r="HU95" s="115"/>
      <c r="HV95" s="115"/>
      <c r="HW95" s="115"/>
      <c r="HX95" s="115"/>
      <c r="HY95" s="115"/>
      <c r="HZ95" s="115"/>
      <c r="IA95" s="115"/>
      <c r="IB95" s="115"/>
      <c r="IC95" s="115"/>
      <c r="ID95" s="115"/>
      <c r="IE95" s="115"/>
      <c r="IF95" s="115"/>
      <c r="IG95" s="115"/>
      <c r="IH95" s="115"/>
      <c r="II95" s="115"/>
      <c r="IJ95" s="115"/>
      <c r="IK95" s="115"/>
      <c r="IL95" s="115"/>
      <c r="IM95" s="115"/>
      <c r="IN95" s="115"/>
      <c r="IO95" s="115"/>
      <c r="IP95" s="115"/>
      <c r="IQ95" s="115"/>
      <c r="IR95" s="115"/>
      <c r="IS95" s="115"/>
      <c r="IT95" s="115"/>
      <c r="IU95" s="115"/>
      <c r="IV95" s="115"/>
    </row>
    <row r="96" s="112" customFormat="1" ht="21.95" customHeight="1" spans="1:256">
      <c r="A96" s="124" t="s">
        <v>1700</v>
      </c>
      <c r="B96" s="144" t="s">
        <v>1615</v>
      </c>
      <c r="C96" s="144" t="s">
        <v>1646</v>
      </c>
      <c r="D96" s="144">
        <v>2</v>
      </c>
      <c r="E96" s="144" t="s">
        <v>1624</v>
      </c>
      <c r="F96" s="144"/>
      <c r="G96" s="160">
        <v>12</v>
      </c>
      <c r="H96" s="160">
        <v>12</v>
      </c>
      <c r="I96" s="160">
        <v>12</v>
      </c>
      <c r="J96" s="144"/>
      <c r="K96" s="144"/>
      <c r="L96" s="144"/>
      <c r="M96" s="144"/>
      <c r="N96" s="144"/>
      <c r="O96" s="144"/>
      <c r="P96" s="144"/>
      <c r="Q96" s="144"/>
      <c r="R96" s="144" t="s">
        <v>1665</v>
      </c>
      <c r="S96" s="156" t="s">
        <v>1619</v>
      </c>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5"/>
      <c r="FT96" s="115"/>
      <c r="FU96" s="115"/>
      <c r="FV96" s="115"/>
      <c r="FW96" s="115"/>
      <c r="FX96" s="115"/>
      <c r="FY96" s="115"/>
      <c r="FZ96" s="115"/>
      <c r="GA96" s="115"/>
      <c r="GB96" s="115"/>
      <c r="GC96" s="115"/>
      <c r="GD96" s="115"/>
      <c r="GE96" s="115"/>
      <c r="GF96" s="115"/>
      <c r="GG96" s="115"/>
      <c r="GH96" s="115"/>
      <c r="GI96" s="115"/>
      <c r="GJ96" s="115"/>
      <c r="GK96" s="115"/>
      <c r="GL96" s="115"/>
      <c r="GM96" s="115"/>
      <c r="GN96" s="115"/>
      <c r="GO96" s="115"/>
      <c r="GP96" s="115"/>
      <c r="GQ96" s="115"/>
      <c r="GR96" s="115"/>
      <c r="GS96" s="115"/>
      <c r="GT96" s="115"/>
      <c r="GU96" s="115"/>
      <c r="GV96" s="115"/>
      <c r="GW96" s="115"/>
      <c r="GX96" s="115"/>
      <c r="GY96" s="115"/>
      <c r="GZ96" s="115"/>
      <c r="HA96" s="115"/>
      <c r="HB96" s="115"/>
      <c r="HC96" s="115"/>
      <c r="HD96" s="115"/>
      <c r="HE96" s="115"/>
      <c r="HF96" s="115"/>
      <c r="HG96" s="115"/>
      <c r="HH96" s="115"/>
      <c r="HI96" s="115"/>
      <c r="HJ96" s="115"/>
      <c r="HK96" s="115"/>
      <c r="HL96" s="115"/>
      <c r="HM96" s="115"/>
      <c r="HN96" s="115"/>
      <c r="HO96" s="115"/>
      <c r="HP96" s="115"/>
      <c r="HQ96" s="115"/>
      <c r="HR96" s="115"/>
      <c r="HS96" s="115"/>
      <c r="HT96" s="115"/>
      <c r="HU96" s="115"/>
      <c r="HV96" s="115"/>
      <c r="HW96" s="115"/>
      <c r="HX96" s="115"/>
      <c r="HY96" s="115"/>
      <c r="HZ96" s="115"/>
      <c r="IA96" s="115"/>
      <c r="IB96" s="115"/>
      <c r="IC96" s="115"/>
      <c r="ID96" s="115"/>
      <c r="IE96" s="115"/>
      <c r="IF96" s="115"/>
      <c r="IG96" s="115"/>
      <c r="IH96" s="115"/>
      <c r="II96" s="115"/>
      <c r="IJ96" s="115"/>
      <c r="IK96" s="115"/>
      <c r="IL96" s="115"/>
      <c r="IM96" s="115"/>
      <c r="IN96" s="115"/>
      <c r="IO96" s="115"/>
      <c r="IP96" s="115"/>
      <c r="IQ96" s="115"/>
      <c r="IR96" s="115"/>
      <c r="IS96" s="115"/>
      <c r="IT96" s="115"/>
      <c r="IU96" s="115"/>
      <c r="IV96" s="115"/>
    </row>
    <row r="97" s="112" customFormat="1" ht="21.95" customHeight="1" spans="1:256">
      <c r="A97" s="124" t="s">
        <v>1404</v>
      </c>
      <c r="B97" s="144" t="s">
        <v>1615</v>
      </c>
      <c r="C97" s="144" t="s">
        <v>1701</v>
      </c>
      <c r="D97" s="144">
        <v>1</v>
      </c>
      <c r="E97" s="144" t="s">
        <v>1624</v>
      </c>
      <c r="F97" s="144"/>
      <c r="G97" s="160">
        <v>20</v>
      </c>
      <c r="H97" s="160">
        <v>20</v>
      </c>
      <c r="I97" s="160">
        <v>20</v>
      </c>
      <c r="J97" s="144"/>
      <c r="K97" s="144"/>
      <c r="L97" s="144"/>
      <c r="M97" s="144"/>
      <c r="N97" s="144"/>
      <c r="O97" s="144"/>
      <c r="P97" s="144"/>
      <c r="Q97" s="144"/>
      <c r="R97" s="144" t="s">
        <v>1618</v>
      </c>
      <c r="S97" s="156" t="s">
        <v>1619</v>
      </c>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c r="FY97" s="115"/>
      <c r="FZ97" s="115"/>
      <c r="GA97" s="115"/>
      <c r="GB97" s="115"/>
      <c r="GC97" s="115"/>
      <c r="GD97" s="115"/>
      <c r="GE97" s="115"/>
      <c r="GF97" s="115"/>
      <c r="GG97" s="115"/>
      <c r="GH97" s="115"/>
      <c r="GI97" s="115"/>
      <c r="GJ97" s="115"/>
      <c r="GK97" s="115"/>
      <c r="GL97" s="115"/>
      <c r="GM97" s="115"/>
      <c r="GN97" s="115"/>
      <c r="GO97" s="115"/>
      <c r="GP97" s="115"/>
      <c r="GQ97" s="115"/>
      <c r="GR97" s="115"/>
      <c r="GS97" s="115"/>
      <c r="GT97" s="115"/>
      <c r="GU97" s="115"/>
      <c r="GV97" s="115"/>
      <c r="GW97" s="115"/>
      <c r="GX97" s="115"/>
      <c r="GY97" s="115"/>
      <c r="GZ97" s="115"/>
      <c r="HA97" s="115"/>
      <c r="HB97" s="115"/>
      <c r="HC97" s="115"/>
      <c r="HD97" s="115"/>
      <c r="HE97" s="115"/>
      <c r="HF97" s="115"/>
      <c r="HG97" s="115"/>
      <c r="HH97" s="115"/>
      <c r="HI97" s="115"/>
      <c r="HJ97" s="115"/>
      <c r="HK97" s="115"/>
      <c r="HL97" s="115"/>
      <c r="HM97" s="115"/>
      <c r="HN97" s="115"/>
      <c r="HO97" s="115"/>
      <c r="HP97" s="115"/>
      <c r="HQ97" s="115"/>
      <c r="HR97" s="115"/>
      <c r="HS97" s="115"/>
      <c r="HT97" s="115"/>
      <c r="HU97" s="115"/>
      <c r="HV97" s="115"/>
      <c r="HW97" s="115"/>
      <c r="HX97" s="115"/>
      <c r="HY97" s="115"/>
      <c r="HZ97" s="115"/>
      <c r="IA97" s="115"/>
      <c r="IB97" s="115"/>
      <c r="IC97" s="115"/>
      <c r="ID97" s="115"/>
      <c r="IE97" s="115"/>
      <c r="IF97" s="115"/>
      <c r="IG97" s="115"/>
      <c r="IH97" s="115"/>
      <c r="II97" s="115"/>
      <c r="IJ97" s="115"/>
      <c r="IK97" s="115"/>
      <c r="IL97" s="115"/>
      <c r="IM97" s="115"/>
      <c r="IN97" s="115"/>
      <c r="IO97" s="115"/>
      <c r="IP97" s="115"/>
      <c r="IQ97" s="115"/>
      <c r="IR97" s="115"/>
      <c r="IS97" s="115"/>
      <c r="IT97" s="115"/>
      <c r="IU97" s="115"/>
      <c r="IV97" s="115"/>
    </row>
    <row r="98" s="112" customFormat="1" ht="21.95" customHeight="1" spans="1:256">
      <c r="A98" s="124" t="s">
        <v>1404</v>
      </c>
      <c r="B98" s="144" t="s">
        <v>1615</v>
      </c>
      <c r="C98" s="144" t="s">
        <v>1702</v>
      </c>
      <c r="D98" s="144">
        <v>1</v>
      </c>
      <c r="E98" s="144" t="s">
        <v>1642</v>
      </c>
      <c r="F98" s="144"/>
      <c r="G98" s="160">
        <v>28</v>
      </c>
      <c r="H98" s="160">
        <v>28</v>
      </c>
      <c r="I98" s="160">
        <v>28</v>
      </c>
      <c r="J98" s="144"/>
      <c r="K98" s="144"/>
      <c r="L98" s="144"/>
      <c r="M98" s="144"/>
      <c r="N98" s="144"/>
      <c r="O98" s="144"/>
      <c r="P98" s="144"/>
      <c r="Q98" s="144"/>
      <c r="R98" s="144" t="s">
        <v>1618</v>
      </c>
      <c r="S98" s="156" t="s">
        <v>1619</v>
      </c>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15"/>
      <c r="FZ98" s="115"/>
      <c r="GA98" s="115"/>
      <c r="GB98" s="115"/>
      <c r="GC98" s="115"/>
      <c r="GD98" s="115"/>
      <c r="GE98" s="115"/>
      <c r="GF98" s="115"/>
      <c r="GG98" s="115"/>
      <c r="GH98" s="115"/>
      <c r="GI98" s="115"/>
      <c r="GJ98" s="115"/>
      <c r="GK98" s="115"/>
      <c r="GL98" s="115"/>
      <c r="GM98" s="115"/>
      <c r="GN98" s="115"/>
      <c r="GO98" s="115"/>
      <c r="GP98" s="115"/>
      <c r="GQ98" s="115"/>
      <c r="GR98" s="115"/>
      <c r="GS98" s="115"/>
      <c r="GT98" s="115"/>
      <c r="GU98" s="115"/>
      <c r="GV98" s="115"/>
      <c r="GW98" s="115"/>
      <c r="GX98" s="115"/>
      <c r="GY98" s="115"/>
      <c r="GZ98" s="115"/>
      <c r="HA98" s="115"/>
      <c r="HB98" s="115"/>
      <c r="HC98" s="115"/>
      <c r="HD98" s="115"/>
      <c r="HE98" s="115"/>
      <c r="HF98" s="115"/>
      <c r="HG98" s="115"/>
      <c r="HH98" s="115"/>
      <c r="HI98" s="115"/>
      <c r="HJ98" s="115"/>
      <c r="HK98" s="115"/>
      <c r="HL98" s="115"/>
      <c r="HM98" s="115"/>
      <c r="HN98" s="115"/>
      <c r="HO98" s="115"/>
      <c r="HP98" s="115"/>
      <c r="HQ98" s="115"/>
      <c r="HR98" s="115"/>
      <c r="HS98" s="115"/>
      <c r="HT98" s="115"/>
      <c r="HU98" s="115"/>
      <c r="HV98" s="115"/>
      <c r="HW98" s="115"/>
      <c r="HX98" s="115"/>
      <c r="HY98" s="115"/>
      <c r="HZ98" s="115"/>
      <c r="IA98" s="115"/>
      <c r="IB98" s="115"/>
      <c r="IC98" s="115"/>
      <c r="ID98" s="115"/>
      <c r="IE98" s="115"/>
      <c r="IF98" s="115"/>
      <c r="IG98" s="115"/>
      <c r="IH98" s="115"/>
      <c r="II98" s="115"/>
      <c r="IJ98" s="115"/>
      <c r="IK98" s="115"/>
      <c r="IL98" s="115"/>
      <c r="IM98" s="115"/>
      <c r="IN98" s="115"/>
      <c r="IO98" s="115"/>
      <c r="IP98" s="115"/>
      <c r="IQ98" s="115"/>
      <c r="IR98" s="115"/>
      <c r="IS98" s="115"/>
      <c r="IT98" s="115"/>
      <c r="IU98" s="115"/>
      <c r="IV98" s="115"/>
    </row>
    <row r="99" s="112" customFormat="1" ht="21.95" customHeight="1" spans="1:256">
      <c r="A99" s="124" t="s">
        <v>1404</v>
      </c>
      <c r="B99" s="144" t="s">
        <v>1615</v>
      </c>
      <c r="C99" s="144" t="s">
        <v>1703</v>
      </c>
      <c r="D99" s="144">
        <v>2</v>
      </c>
      <c r="E99" s="144" t="s">
        <v>1624</v>
      </c>
      <c r="F99" s="144" t="s">
        <v>1704</v>
      </c>
      <c r="G99" s="160">
        <v>15</v>
      </c>
      <c r="H99" s="160">
        <v>15</v>
      </c>
      <c r="I99" s="160">
        <v>15</v>
      </c>
      <c r="J99" s="144"/>
      <c r="K99" s="144"/>
      <c r="L99" s="144"/>
      <c r="M99" s="144"/>
      <c r="N99" s="144"/>
      <c r="O99" s="144"/>
      <c r="P99" s="144"/>
      <c r="Q99" s="144"/>
      <c r="R99" s="144" t="s">
        <v>1618</v>
      </c>
      <c r="S99" s="156" t="s">
        <v>1619</v>
      </c>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c r="EH99" s="115"/>
      <c r="EI99" s="115"/>
      <c r="EJ99" s="115"/>
      <c r="EK99" s="115"/>
      <c r="EL99" s="115"/>
      <c r="EM99" s="115"/>
      <c r="EN99" s="115"/>
      <c r="EO99" s="115"/>
      <c r="EP99" s="115"/>
      <c r="EQ99" s="115"/>
      <c r="ER99" s="115"/>
      <c r="ES99" s="115"/>
      <c r="ET99" s="115"/>
      <c r="EU99" s="115"/>
      <c r="EV99" s="115"/>
      <c r="EW99" s="115"/>
      <c r="EX99" s="115"/>
      <c r="EY99" s="115"/>
      <c r="EZ99" s="115"/>
      <c r="FA99" s="115"/>
      <c r="FB99" s="115"/>
      <c r="FC99" s="115"/>
      <c r="FD99" s="115"/>
      <c r="FE99" s="115"/>
      <c r="FF99" s="115"/>
      <c r="FG99" s="115"/>
      <c r="FH99" s="115"/>
      <c r="FI99" s="115"/>
      <c r="FJ99" s="115"/>
      <c r="FK99" s="115"/>
      <c r="FL99" s="115"/>
      <c r="FM99" s="115"/>
      <c r="FN99" s="115"/>
      <c r="FO99" s="115"/>
      <c r="FP99" s="115"/>
      <c r="FQ99" s="115"/>
      <c r="FR99" s="115"/>
      <c r="FS99" s="115"/>
      <c r="FT99" s="115"/>
      <c r="FU99" s="115"/>
      <c r="FV99" s="115"/>
      <c r="FW99" s="115"/>
      <c r="FX99" s="115"/>
      <c r="FY99" s="115"/>
      <c r="FZ99" s="115"/>
      <c r="GA99" s="115"/>
      <c r="GB99" s="115"/>
      <c r="GC99" s="115"/>
      <c r="GD99" s="115"/>
      <c r="GE99" s="115"/>
      <c r="GF99" s="115"/>
      <c r="GG99" s="115"/>
      <c r="GH99" s="115"/>
      <c r="GI99" s="115"/>
      <c r="GJ99" s="115"/>
      <c r="GK99" s="115"/>
      <c r="GL99" s="115"/>
      <c r="GM99" s="115"/>
      <c r="GN99" s="115"/>
      <c r="GO99" s="115"/>
      <c r="GP99" s="115"/>
      <c r="GQ99" s="115"/>
      <c r="GR99" s="115"/>
      <c r="GS99" s="115"/>
      <c r="GT99" s="115"/>
      <c r="GU99" s="115"/>
      <c r="GV99" s="115"/>
      <c r="GW99" s="115"/>
      <c r="GX99" s="115"/>
      <c r="GY99" s="115"/>
      <c r="GZ99" s="115"/>
      <c r="HA99" s="115"/>
      <c r="HB99" s="115"/>
      <c r="HC99" s="115"/>
      <c r="HD99" s="115"/>
      <c r="HE99" s="115"/>
      <c r="HF99" s="115"/>
      <c r="HG99" s="115"/>
      <c r="HH99" s="115"/>
      <c r="HI99" s="115"/>
      <c r="HJ99" s="115"/>
      <c r="HK99" s="115"/>
      <c r="HL99" s="115"/>
      <c r="HM99" s="115"/>
      <c r="HN99" s="115"/>
      <c r="HO99" s="115"/>
      <c r="HP99" s="115"/>
      <c r="HQ99" s="115"/>
      <c r="HR99" s="115"/>
      <c r="HS99" s="115"/>
      <c r="HT99" s="115"/>
      <c r="HU99" s="115"/>
      <c r="HV99" s="115"/>
      <c r="HW99" s="115"/>
      <c r="HX99" s="115"/>
      <c r="HY99" s="115"/>
      <c r="HZ99" s="115"/>
      <c r="IA99" s="115"/>
      <c r="IB99" s="115"/>
      <c r="IC99" s="115"/>
      <c r="ID99" s="115"/>
      <c r="IE99" s="115"/>
      <c r="IF99" s="115"/>
      <c r="IG99" s="115"/>
      <c r="IH99" s="115"/>
      <c r="II99" s="115"/>
      <c r="IJ99" s="115"/>
      <c r="IK99" s="115"/>
      <c r="IL99" s="115"/>
      <c r="IM99" s="115"/>
      <c r="IN99" s="115"/>
      <c r="IO99" s="115"/>
      <c r="IP99" s="115"/>
      <c r="IQ99" s="115"/>
      <c r="IR99" s="115"/>
      <c r="IS99" s="115"/>
      <c r="IT99" s="115"/>
      <c r="IU99" s="115"/>
      <c r="IV99" s="115"/>
    </row>
    <row r="100" s="112" customFormat="1" ht="36" customHeight="1" spans="1:256">
      <c r="A100" s="161" t="s">
        <v>1705</v>
      </c>
      <c r="B100" s="144" t="s">
        <v>1615</v>
      </c>
      <c r="C100" s="144" t="s">
        <v>1626</v>
      </c>
      <c r="D100" s="144">
        <v>1</v>
      </c>
      <c r="E100" s="144" t="s">
        <v>1624</v>
      </c>
      <c r="F100" s="144"/>
      <c r="G100" s="160">
        <v>5</v>
      </c>
      <c r="H100" s="160">
        <v>5</v>
      </c>
      <c r="I100" s="160">
        <v>5</v>
      </c>
      <c r="J100" s="144"/>
      <c r="K100" s="144"/>
      <c r="L100" s="144"/>
      <c r="M100" s="144"/>
      <c r="N100" s="144"/>
      <c r="O100" s="144"/>
      <c r="P100" s="144"/>
      <c r="Q100" s="144"/>
      <c r="R100" s="144" t="s">
        <v>1618</v>
      </c>
      <c r="S100" s="156" t="s">
        <v>1619</v>
      </c>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c r="EK100" s="115"/>
      <c r="EL100" s="115"/>
      <c r="EM100" s="115"/>
      <c r="EN100" s="115"/>
      <c r="EO100" s="115"/>
      <c r="EP100" s="115"/>
      <c r="EQ100" s="115"/>
      <c r="ER100" s="115"/>
      <c r="ES100" s="115"/>
      <c r="ET100" s="115"/>
      <c r="EU100" s="115"/>
      <c r="EV100" s="115"/>
      <c r="EW100" s="115"/>
      <c r="EX100" s="115"/>
      <c r="EY100" s="115"/>
      <c r="EZ100" s="115"/>
      <c r="FA100" s="115"/>
      <c r="FB100" s="115"/>
      <c r="FC100" s="115"/>
      <c r="FD100" s="115"/>
      <c r="FE100" s="115"/>
      <c r="FF100" s="115"/>
      <c r="FG100" s="115"/>
      <c r="FH100" s="115"/>
      <c r="FI100" s="115"/>
      <c r="FJ100" s="115"/>
      <c r="FK100" s="115"/>
      <c r="FL100" s="115"/>
      <c r="FM100" s="115"/>
      <c r="FN100" s="115"/>
      <c r="FO100" s="115"/>
      <c r="FP100" s="115"/>
      <c r="FQ100" s="115"/>
      <c r="FR100" s="115"/>
      <c r="FS100" s="115"/>
      <c r="FT100" s="115"/>
      <c r="FU100" s="115"/>
      <c r="FV100" s="115"/>
      <c r="FW100" s="115"/>
      <c r="FX100" s="115"/>
      <c r="FY100" s="115"/>
      <c r="FZ100" s="115"/>
      <c r="GA100" s="115"/>
      <c r="GB100" s="115"/>
      <c r="GC100" s="115"/>
      <c r="GD100" s="115"/>
      <c r="GE100" s="115"/>
      <c r="GF100" s="115"/>
      <c r="GG100" s="115"/>
      <c r="GH100" s="115"/>
      <c r="GI100" s="115"/>
      <c r="GJ100" s="115"/>
      <c r="GK100" s="115"/>
      <c r="GL100" s="115"/>
      <c r="GM100" s="115"/>
      <c r="GN100" s="115"/>
      <c r="GO100" s="115"/>
      <c r="GP100" s="115"/>
      <c r="GQ100" s="115"/>
      <c r="GR100" s="115"/>
      <c r="GS100" s="115"/>
      <c r="GT100" s="115"/>
      <c r="GU100" s="115"/>
      <c r="GV100" s="115"/>
      <c r="GW100" s="115"/>
      <c r="GX100" s="115"/>
      <c r="GY100" s="115"/>
      <c r="GZ100" s="115"/>
      <c r="HA100" s="115"/>
      <c r="HB100" s="115"/>
      <c r="HC100" s="115"/>
      <c r="HD100" s="115"/>
      <c r="HE100" s="115"/>
      <c r="HF100" s="115"/>
      <c r="HG100" s="115"/>
      <c r="HH100" s="115"/>
      <c r="HI100" s="115"/>
      <c r="HJ100" s="115"/>
      <c r="HK100" s="115"/>
      <c r="HL100" s="115"/>
      <c r="HM100" s="115"/>
      <c r="HN100" s="115"/>
      <c r="HO100" s="115"/>
      <c r="HP100" s="115"/>
      <c r="HQ100" s="115"/>
      <c r="HR100" s="115"/>
      <c r="HS100" s="115"/>
      <c r="HT100" s="115"/>
      <c r="HU100" s="115"/>
      <c r="HV100" s="115"/>
      <c r="HW100" s="115"/>
      <c r="HX100" s="115"/>
      <c r="HY100" s="115"/>
      <c r="HZ100" s="115"/>
      <c r="IA100" s="115"/>
      <c r="IB100" s="115"/>
      <c r="IC100" s="115"/>
      <c r="ID100" s="115"/>
      <c r="IE100" s="115"/>
      <c r="IF100" s="115"/>
      <c r="IG100" s="115"/>
      <c r="IH100" s="115"/>
      <c r="II100" s="115"/>
      <c r="IJ100" s="115"/>
      <c r="IK100" s="115"/>
      <c r="IL100" s="115"/>
      <c r="IM100" s="115"/>
      <c r="IN100" s="115"/>
      <c r="IO100" s="115"/>
      <c r="IP100" s="115"/>
      <c r="IQ100" s="115"/>
      <c r="IR100" s="115"/>
      <c r="IS100" s="115"/>
      <c r="IT100" s="115"/>
      <c r="IU100" s="115"/>
      <c r="IV100" s="115"/>
    </row>
    <row r="101" s="112" customFormat="1" ht="36" customHeight="1" spans="1:256">
      <c r="A101" s="161" t="s">
        <v>1705</v>
      </c>
      <c r="B101" s="144" t="s">
        <v>1615</v>
      </c>
      <c r="C101" s="144" t="s">
        <v>1626</v>
      </c>
      <c r="D101" s="144">
        <v>6</v>
      </c>
      <c r="E101" s="144" t="s">
        <v>1624</v>
      </c>
      <c r="F101" s="144"/>
      <c r="G101" s="160">
        <v>49</v>
      </c>
      <c r="H101" s="160">
        <v>49</v>
      </c>
      <c r="I101" s="160">
        <v>49</v>
      </c>
      <c r="J101" s="144"/>
      <c r="K101" s="144"/>
      <c r="L101" s="144"/>
      <c r="M101" s="144"/>
      <c r="N101" s="144"/>
      <c r="O101" s="144"/>
      <c r="P101" s="144"/>
      <c r="Q101" s="144"/>
      <c r="R101" s="144" t="s">
        <v>1618</v>
      </c>
      <c r="S101" s="156" t="s">
        <v>1619</v>
      </c>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5"/>
      <c r="GC101" s="115"/>
      <c r="GD101" s="115"/>
      <c r="GE101" s="115"/>
      <c r="GF101" s="115"/>
      <c r="GG101" s="115"/>
      <c r="GH101" s="115"/>
      <c r="GI101" s="115"/>
      <c r="GJ101" s="115"/>
      <c r="GK101" s="115"/>
      <c r="GL101" s="115"/>
      <c r="GM101" s="115"/>
      <c r="GN101" s="115"/>
      <c r="GO101" s="115"/>
      <c r="GP101" s="115"/>
      <c r="GQ101" s="115"/>
      <c r="GR101" s="115"/>
      <c r="GS101" s="115"/>
      <c r="GT101" s="115"/>
      <c r="GU101" s="115"/>
      <c r="GV101" s="115"/>
      <c r="GW101" s="115"/>
      <c r="GX101" s="115"/>
      <c r="GY101" s="115"/>
      <c r="GZ101" s="115"/>
      <c r="HA101" s="115"/>
      <c r="HB101" s="115"/>
      <c r="HC101" s="115"/>
      <c r="HD101" s="115"/>
      <c r="HE101" s="115"/>
      <c r="HF101" s="115"/>
      <c r="HG101" s="115"/>
      <c r="HH101" s="115"/>
      <c r="HI101" s="115"/>
      <c r="HJ101" s="115"/>
      <c r="HK101" s="115"/>
      <c r="HL101" s="115"/>
      <c r="HM101" s="115"/>
      <c r="HN101" s="115"/>
      <c r="HO101" s="115"/>
      <c r="HP101" s="115"/>
      <c r="HQ101" s="115"/>
      <c r="HR101" s="115"/>
      <c r="HS101" s="115"/>
      <c r="HT101" s="115"/>
      <c r="HU101" s="115"/>
      <c r="HV101" s="115"/>
      <c r="HW101" s="115"/>
      <c r="HX101" s="115"/>
      <c r="HY101" s="115"/>
      <c r="HZ101" s="115"/>
      <c r="IA101" s="115"/>
      <c r="IB101" s="115"/>
      <c r="IC101" s="115"/>
      <c r="ID101" s="115"/>
      <c r="IE101" s="115"/>
      <c r="IF101" s="115"/>
      <c r="IG101" s="115"/>
      <c r="IH101" s="115"/>
      <c r="II101" s="115"/>
      <c r="IJ101" s="115"/>
      <c r="IK101" s="115"/>
      <c r="IL101" s="115"/>
      <c r="IM101" s="115"/>
      <c r="IN101" s="115"/>
      <c r="IO101" s="115"/>
      <c r="IP101" s="115"/>
      <c r="IQ101" s="115"/>
      <c r="IR101" s="115"/>
      <c r="IS101" s="115"/>
      <c r="IT101" s="115"/>
      <c r="IU101" s="115"/>
      <c r="IV101" s="115"/>
    </row>
    <row r="102" s="112" customFormat="1" ht="36" customHeight="1" spans="1:256">
      <c r="A102" s="161" t="s">
        <v>1705</v>
      </c>
      <c r="B102" s="144" t="s">
        <v>1615</v>
      </c>
      <c r="C102" s="144" t="s">
        <v>1706</v>
      </c>
      <c r="D102" s="144">
        <v>1</v>
      </c>
      <c r="E102" s="144" t="s">
        <v>1624</v>
      </c>
      <c r="F102" s="144"/>
      <c r="G102" s="160">
        <v>6</v>
      </c>
      <c r="H102" s="160">
        <v>6</v>
      </c>
      <c r="I102" s="160">
        <v>6</v>
      </c>
      <c r="J102" s="144"/>
      <c r="K102" s="144"/>
      <c r="L102" s="144"/>
      <c r="M102" s="144"/>
      <c r="N102" s="144"/>
      <c r="O102" s="144"/>
      <c r="P102" s="144"/>
      <c r="Q102" s="144"/>
      <c r="R102" s="144" t="s">
        <v>1618</v>
      </c>
      <c r="S102" s="156" t="s">
        <v>1619</v>
      </c>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5"/>
      <c r="GQ102" s="115"/>
      <c r="GR102" s="115"/>
      <c r="GS102" s="115"/>
      <c r="GT102" s="115"/>
      <c r="GU102" s="115"/>
      <c r="GV102" s="115"/>
      <c r="GW102" s="115"/>
      <c r="GX102" s="115"/>
      <c r="GY102" s="115"/>
      <c r="GZ102" s="115"/>
      <c r="HA102" s="115"/>
      <c r="HB102" s="115"/>
      <c r="HC102" s="115"/>
      <c r="HD102" s="115"/>
      <c r="HE102" s="115"/>
      <c r="HF102" s="115"/>
      <c r="HG102" s="115"/>
      <c r="HH102" s="115"/>
      <c r="HI102" s="115"/>
      <c r="HJ102" s="115"/>
      <c r="HK102" s="115"/>
      <c r="HL102" s="115"/>
      <c r="HM102" s="115"/>
      <c r="HN102" s="115"/>
      <c r="HO102" s="115"/>
      <c r="HP102" s="115"/>
      <c r="HQ102" s="115"/>
      <c r="HR102" s="115"/>
      <c r="HS102" s="115"/>
      <c r="HT102" s="115"/>
      <c r="HU102" s="115"/>
      <c r="HV102" s="115"/>
      <c r="HW102" s="115"/>
      <c r="HX102" s="115"/>
      <c r="HY102" s="115"/>
      <c r="HZ102" s="115"/>
      <c r="IA102" s="115"/>
      <c r="IB102" s="115"/>
      <c r="IC102" s="115"/>
      <c r="ID102" s="115"/>
      <c r="IE102" s="115"/>
      <c r="IF102" s="115"/>
      <c r="IG102" s="115"/>
      <c r="IH102" s="115"/>
      <c r="II102" s="115"/>
      <c r="IJ102" s="115"/>
      <c r="IK102" s="115"/>
      <c r="IL102" s="115"/>
      <c r="IM102" s="115"/>
      <c r="IN102" s="115"/>
      <c r="IO102" s="115"/>
      <c r="IP102" s="115"/>
      <c r="IQ102" s="115"/>
      <c r="IR102" s="115"/>
      <c r="IS102" s="115"/>
      <c r="IT102" s="115"/>
      <c r="IU102" s="115"/>
      <c r="IV102" s="115"/>
    </row>
    <row r="103" s="112" customFormat="1" ht="36" customHeight="1" spans="1:256">
      <c r="A103" s="161" t="s">
        <v>1705</v>
      </c>
      <c r="B103" s="144" t="s">
        <v>1615</v>
      </c>
      <c r="C103" s="144" t="s">
        <v>1625</v>
      </c>
      <c r="D103" s="144">
        <v>1</v>
      </c>
      <c r="E103" s="144" t="s">
        <v>1624</v>
      </c>
      <c r="F103" s="144"/>
      <c r="G103" s="160">
        <v>2</v>
      </c>
      <c r="H103" s="160">
        <v>2</v>
      </c>
      <c r="I103" s="160">
        <v>2</v>
      </c>
      <c r="J103" s="144"/>
      <c r="K103" s="144"/>
      <c r="L103" s="144"/>
      <c r="M103" s="144"/>
      <c r="N103" s="144"/>
      <c r="O103" s="144"/>
      <c r="P103" s="144"/>
      <c r="Q103" s="144"/>
      <c r="R103" s="144" t="s">
        <v>1618</v>
      </c>
      <c r="S103" s="156" t="s">
        <v>1619</v>
      </c>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5"/>
      <c r="GC103" s="115"/>
      <c r="GD103" s="115"/>
      <c r="GE103" s="115"/>
      <c r="GF103" s="115"/>
      <c r="GG103" s="115"/>
      <c r="GH103" s="115"/>
      <c r="GI103" s="115"/>
      <c r="GJ103" s="115"/>
      <c r="GK103" s="115"/>
      <c r="GL103" s="115"/>
      <c r="GM103" s="115"/>
      <c r="GN103" s="115"/>
      <c r="GO103" s="115"/>
      <c r="GP103" s="115"/>
      <c r="GQ103" s="115"/>
      <c r="GR103" s="115"/>
      <c r="GS103" s="115"/>
      <c r="GT103" s="115"/>
      <c r="GU103" s="115"/>
      <c r="GV103" s="115"/>
      <c r="GW103" s="115"/>
      <c r="GX103" s="115"/>
      <c r="GY103" s="115"/>
      <c r="GZ103" s="115"/>
      <c r="HA103" s="115"/>
      <c r="HB103" s="115"/>
      <c r="HC103" s="115"/>
      <c r="HD103" s="115"/>
      <c r="HE103" s="115"/>
      <c r="HF103" s="115"/>
      <c r="HG103" s="115"/>
      <c r="HH103" s="115"/>
      <c r="HI103" s="115"/>
      <c r="HJ103" s="115"/>
      <c r="HK103" s="115"/>
      <c r="HL103" s="115"/>
      <c r="HM103" s="115"/>
      <c r="HN103" s="115"/>
      <c r="HO103" s="115"/>
      <c r="HP103" s="115"/>
      <c r="HQ103" s="115"/>
      <c r="HR103" s="115"/>
      <c r="HS103" s="115"/>
      <c r="HT103" s="115"/>
      <c r="HU103" s="115"/>
      <c r="HV103" s="115"/>
      <c r="HW103" s="115"/>
      <c r="HX103" s="115"/>
      <c r="HY103" s="115"/>
      <c r="HZ103" s="115"/>
      <c r="IA103" s="115"/>
      <c r="IB103" s="115"/>
      <c r="IC103" s="115"/>
      <c r="ID103" s="115"/>
      <c r="IE103" s="115"/>
      <c r="IF103" s="115"/>
      <c r="IG103" s="115"/>
      <c r="IH103" s="115"/>
      <c r="II103" s="115"/>
      <c r="IJ103" s="115"/>
      <c r="IK103" s="115"/>
      <c r="IL103" s="115"/>
      <c r="IM103" s="115"/>
      <c r="IN103" s="115"/>
      <c r="IO103" s="115"/>
      <c r="IP103" s="115"/>
      <c r="IQ103" s="115"/>
      <c r="IR103" s="115"/>
      <c r="IS103" s="115"/>
      <c r="IT103" s="115"/>
      <c r="IU103" s="115"/>
      <c r="IV103" s="115"/>
    </row>
    <row r="104" s="112" customFormat="1" ht="36" customHeight="1" spans="1:256">
      <c r="A104" s="161" t="s">
        <v>1705</v>
      </c>
      <c r="B104" s="144" t="s">
        <v>1615</v>
      </c>
      <c r="C104" s="144" t="s">
        <v>1656</v>
      </c>
      <c r="D104" s="144">
        <v>1</v>
      </c>
      <c r="E104" s="144" t="s">
        <v>1624</v>
      </c>
      <c r="F104" s="144"/>
      <c r="G104" s="160">
        <v>2</v>
      </c>
      <c r="H104" s="160">
        <v>2</v>
      </c>
      <c r="I104" s="160">
        <v>2</v>
      </c>
      <c r="J104" s="144"/>
      <c r="K104" s="144"/>
      <c r="L104" s="144"/>
      <c r="M104" s="144"/>
      <c r="N104" s="144"/>
      <c r="O104" s="144"/>
      <c r="P104" s="144"/>
      <c r="Q104" s="144"/>
      <c r="R104" s="144" t="s">
        <v>1618</v>
      </c>
      <c r="S104" s="156" t="s">
        <v>1619</v>
      </c>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c r="FY104" s="115"/>
      <c r="FZ104" s="115"/>
      <c r="GA104" s="115"/>
      <c r="GB104" s="115"/>
      <c r="GC104" s="115"/>
      <c r="GD104" s="115"/>
      <c r="GE104" s="115"/>
      <c r="GF104" s="115"/>
      <c r="GG104" s="115"/>
      <c r="GH104" s="115"/>
      <c r="GI104" s="115"/>
      <c r="GJ104" s="115"/>
      <c r="GK104" s="115"/>
      <c r="GL104" s="115"/>
      <c r="GM104" s="115"/>
      <c r="GN104" s="115"/>
      <c r="GO104" s="115"/>
      <c r="GP104" s="115"/>
      <c r="GQ104" s="115"/>
      <c r="GR104" s="115"/>
      <c r="GS104" s="115"/>
      <c r="GT104" s="115"/>
      <c r="GU104" s="115"/>
      <c r="GV104" s="115"/>
      <c r="GW104" s="115"/>
      <c r="GX104" s="115"/>
      <c r="GY104" s="115"/>
      <c r="GZ104" s="115"/>
      <c r="HA104" s="115"/>
      <c r="HB104" s="115"/>
      <c r="HC104" s="115"/>
      <c r="HD104" s="115"/>
      <c r="HE104" s="115"/>
      <c r="HF104" s="115"/>
      <c r="HG104" s="115"/>
      <c r="HH104" s="115"/>
      <c r="HI104" s="115"/>
      <c r="HJ104" s="115"/>
      <c r="HK104" s="115"/>
      <c r="HL104" s="115"/>
      <c r="HM104" s="115"/>
      <c r="HN104" s="115"/>
      <c r="HO104" s="115"/>
      <c r="HP104" s="115"/>
      <c r="HQ104" s="115"/>
      <c r="HR104" s="115"/>
      <c r="HS104" s="115"/>
      <c r="HT104" s="115"/>
      <c r="HU104" s="115"/>
      <c r="HV104" s="115"/>
      <c r="HW104" s="115"/>
      <c r="HX104" s="115"/>
      <c r="HY104" s="115"/>
      <c r="HZ104" s="115"/>
      <c r="IA104" s="115"/>
      <c r="IB104" s="115"/>
      <c r="IC104" s="115"/>
      <c r="ID104" s="115"/>
      <c r="IE104" s="115"/>
      <c r="IF104" s="115"/>
      <c r="IG104" s="115"/>
      <c r="IH104" s="115"/>
      <c r="II104" s="115"/>
      <c r="IJ104" s="115"/>
      <c r="IK104" s="115"/>
      <c r="IL104" s="115"/>
      <c r="IM104" s="115"/>
      <c r="IN104" s="115"/>
      <c r="IO104" s="115"/>
      <c r="IP104" s="115"/>
      <c r="IQ104" s="115"/>
      <c r="IR104" s="115"/>
      <c r="IS104" s="115"/>
      <c r="IT104" s="115"/>
      <c r="IU104" s="115"/>
      <c r="IV104" s="115"/>
    </row>
    <row r="105" s="112" customFormat="1" ht="36" customHeight="1" spans="1:256">
      <c r="A105" s="161" t="s">
        <v>1705</v>
      </c>
      <c r="B105" s="144" t="s">
        <v>1615</v>
      </c>
      <c r="C105" s="144" t="s">
        <v>1639</v>
      </c>
      <c r="D105" s="144">
        <v>1</v>
      </c>
      <c r="E105" s="144" t="s">
        <v>1624</v>
      </c>
      <c r="F105" s="144"/>
      <c r="G105" s="160">
        <v>5</v>
      </c>
      <c r="H105" s="160">
        <v>5</v>
      </c>
      <c r="I105" s="160">
        <v>5</v>
      </c>
      <c r="J105" s="144"/>
      <c r="K105" s="144"/>
      <c r="L105" s="144"/>
      <c r="M105" s="144"/>
      <c r="N105" s="144"/>
      <c r="O105" s="144"/>
      <c r="P105" s="144"/>
      <c r="Q105" s="144"/>
      <c r="R105" s="144" t="s">
        <v>1618</v>
      </c>
      <c r="S105" s="156" t="s">
        <v>1619</v>
      </c>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B105" s="115"/>
      <c r="GC105" s="115"/>
      <c r="GD105" s="115"/>
      <c r="GE105" s="115"/>
      <c r="GF105" s="115"/>
      <c r="GG105" s="115"/>
      <c r="GH105" s="115"/>
      <c r="GI105" s="115"/>
      <c r="GJ105" s="115"/>
      <c r="GK105" s="115"/>
      <c r="GL105" s="115"/>
      <c r="GM105" s="115"/>
      <c r="GN105" s="115"/>
      <c r="GO105" s="115"/>
      <c r="GP105" s="115"/>
      <c r="GQ105" s="115"/>
      <c r="GR105" s="115"/>
      <c r="GS105" s="115"/>
      <c r="GT105" s="115"/>
      <c r="GU105" s="115"/>
      <c r="GV105" s="115"/>
      <c r="GW105" s="115"/>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c r="HV105" s="115"/>
      <c r="HW105" s="115"/>
      <c r="HX105" s="115"/>
      <c r="HY105" s="115"/>
      <c r="HZ105" s="115"/>
      <c r="IA105" s="115"/>
      <c r="IB105" s="115"/>
      <c r="IC105" s="115"/>
      <c r="ID105" s="115"/>
      <c r="IE105" s="115"/>
      <c r="IF105" s="115"/>
      <c r="IG105" s="115"/>
      <c r="IH105" s="115"/>
      <c r="II105" s="115"/>
      <c r="IJ105" s="115"/>
      <c r="IK105" s="115"/>
      <c r="IL105" s="115"/>
      <c r="IM105" s="115"/>
      <c r="IN105" s="115"/>
      <c r="IO105" s="115"/>
      <c r="IP105" s="115"/>
      <c r="IQ105" s="115"/>
      <c r="IR105" s="115"/>
      <c r="IS105" s="115"/>
      <c r="IT105" s="115"/>
      <c r="IU105" s="115"/>
      <c r="IV105" s="115"/>
    </row>
    <row r="106" s="112" customFormat="1" ht="36" customHeight="1" spans="1:256">
      <c r="A106" s="161" t="s">
        <v>1705</v>
      </c>
      <c r="B106" s="144" t="s">
        <v>1615</v>
      </c>
      <c r="C106" s="144" t="s">
        <v>1707</v>
      </c>
      <c r="D106" s="144">
        <v>1</v>
      </c>
      <c r="E106" s="144" t="s">
        <v>1624</v>
      </c>
      <c r="F106" s="144"/>
      <c r="G106" s="160">
        <v>2</v>
      </c>
      <c r="H106" s="160">
        <v>2</v>
      </c>
      <c r="I106" s="160">
        <v>2</v>
      </c>
      <c r="J106" s="144"/>
      <c r="K106" s="144"/>
      <c r="L106" s="144"/>
      <c r="M106" s="144"/>
      <c r="N106" s="144"/>
      <c r="O106" s="144"/>
      <c r="P106" s="144"/>
      <c r="Q106" s="144"/>
      <c r="R106" s="144" t="s">
        <v>1618</v>
      </c>
      <c r="S106" s="156" t="s">
        <v>1619</v>
      </c>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5"/>
      <c r="GQ106" s="115"/>
      <c r="GR106" s="115"/>
      <c r="GS106" s="115"/>
      <c r="GT106" s="115"/>
      <c r="GU106" s="115"/>
      <c r="GV106" s="115"/>
      <c r="GW106" s="115"/>
      <c r="GX106" s="115"/>
      <c r="GY106" s="115"/>
      <c r="GZ106" s="115"/>
      <c r="HA106" s="115"/>
      <c r="HB106" s="115"/>
      <c r="HC106" s="115"/>
      <c r="HD106" s="115"/>
      <c r="HE106" s="115"/>
      <c r="HF106" s="115"/>
      <c r="HG106" s="115"/>
      <c r="HH106" s="115"/>
      <c r="HI106" s="115"/>
      <c r="HJ106" s="115"/>
      <c r="HK106" s="115"/>
      <c r="HL106" s="115"/>
      <c r="HM106" s="115"/>
      <c r="HN106" s="115"/>
      <c r="HO106" s="115"/>
      <c r="HP106" s="115"/>
      <c r="HQ106" s="115"/>
      <c r="HR106" s="115"/>
      <c r="HS106" s="115"/>
      <c r="HT106" s="115"/>
      <c r="HU106" s="115"/>
      <c r="HV106" s="115"/>
      <c r="HW106" s="115"/>
      <c r="HX106" s="115"/>
      <c r="HY106" s="115"/>
      <c r="HZ106" s="115"/>
      <c r="IA106" s="115"/>
      <c r="IB106" s="115"/>
      <c r="IC106" s="115"/>
      <c r="ID106" s="115"/>
      <c r="IE106" s="115"/>
      <c r="IF106" s="115"/>
      <c r="IG106" s="115"/>
      <c r="IH106" s="115"/>
      <c r="II106" s="115"/>
      <c r="IJ106" s="115"/>
      <c r="IK106" s="115"/>
      <c r="IL106" s="115"/>
      <c r="IM106" s="115"/>
      <c r="IN106" s="115"/>
      <c r="IO106" s="115"/>
      <c r="IP106" s="115"/>
      <c r="IQ106" s="115"/>
      <c r="IR106" s="115"/>
      <c r="IS106" s="115"/>
      <c r="IT106" s="115"/>
      <c r="IU106" s="115"/>
      <c r="IV106" s="115"/>
    </row>
    <row r="107" s="112" customFormat="1" ht="36" customHeight="1" spans="1:256">
      <c r="A107" s="161" t="s">
        <v>1705</v>
      </c>
      <c r="B107" s="144" t="s">
        <v>1615</v>
      </c>
      <c r="C107" s="144" t="s">
        <v>1669</v>
      </c>
      <c r="D107" s="144">
        <v>1</v>
      </c>
      <c r="E107" s="144" t="s">
        <v>1624</v>
      </c>
      <c r="F107" s="144"/>
      <c r="G107" s="160">
        <v>1</v>
      </c>
      <c r="H107" s="160">
        <v>1</v>
      </c>
      <c r="I107" s="160">
        <v>1</v>
      </c>
      <c r="J107" s="144"/>
      <c r="K107" s="144"/>
      <c r="L107" s="144"/>
      <c r="M107" s="144"/>
      <c r="N107" s="144"/>
      <c r="O107" s="144"/>
      <c r="P107" s="144"/>
      <c r="Q107" s="144"/>
      <c r="R107" s="144" t="s">
        <v>1618</v>
      </c>
      <c r="S107" s="156" t="s">
        <v>1619</v>
      </c>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5"/>
      <c r="FU107" s="115"/>
      <c r="FV107" s="115"/>
      <c r="FW107" s="115"/>
      <c r="FX107" s="115"/>
      <c r="FY107" s="115"/>
      <c r="FZ107" s="115"/>
      <c r="GA107" s="115"/>
      <c r="GB107" s="115"/>
      <c r="GC107" s="115"/>
      <c r="GD107" s="115"/>
      <c r="GE107" s="115"/>
      <c r="GF107" s="115"/>
      <c r="GG107" s="115"/>
      <c r="GH107" s="115"/>
      <c r="GI107" s="115"/>
      <c r="GJ107" s="115"/>
      <c r="GK107" s="115"/>
      <c r="GL107" s="115"/>
      <c r="GM107" s="115"/>
      <c r="GN107" s="115"/>
      <c r="GO107" s="115"/>
      <c r="GP107" s="115"/>
      <c r="GQ107" s="115"/>
      <c r="GR107" s="115"/>
      <c r="GS107" s="115"/>
      <c r="GT107" s="115"/>
      <c r="GU107" s="115"/>
      <c r="GV107" s="115"/>
      <c r="GW107" s="115"/>
      <c r="GX107" s="115"/>
      <c r="GY107" s="115"/>
      <c r="GZ107" s="115"/>
      <c r="HA107" s="115"/>
      <c r="HB107" s="115"/>
      <c r="HC107" s="115"/>
      <c r="HD107" s="115"/>
      <c r="HE107" s="115"/>
      <c r="HF107" s="115"/>
      <c r="HG107" s="115"/>
      <c r="HH107" s="115"/>
      <c r="HI107" s="115"/>
      <c r="HJ107" s="115"/>
      <c r="HK107" s="115"/>
      <c r="HL107" s="115"/>
      <c r="HM107" s="115"/>
      <c r="HN107" s="115"/>
      <c r="HO107" s="115"/>
      <c r="HP107" s="115"/>
      <c r="HQ107" s="115"/>
      <c r="HR107" s="115"/>
      <c r="HS107" s="115"/>
      <c r="HT107" s="115"/>
      <c r="HU107" s="115"/>
      <c r="HV107" s="115"/>
      <c r="HW107" s="115"/>
      <c r="HX107" s="115"/>
      <c r="HY107" s="115"/>
      <c r="HZ107" s="115"/>
      <c r="IA107" s="115"/>
      <c r="IB107" s="115"/>
      <c r="IC107" s="115"/>
      <c r="ID107" s="115"/>
      <c r="IE107" s="115"/>
      <c r="IF107" s="115"/>
      <c r="IG107" s="115"/>
      <c r="IH107" s="115"/>
      <c r="II107" s="115"/>
      <c r="IJ107" s="115"/>
      <c r="IK107" s="115"/>
      <c r="IL107" s="115"/>
      <c r="IM107" s="115"/>
      <c r="IN107" s="115"/>
      <c r="IO107" s="115"/>
      <c r="IP107" s="115"/>
      <c r="IQ107" s="115"/>
      <c r="IR107" s="115"/>
      <c r="IS107" s="115"/>
      <c r="IT107" s="115"/>
      <c r="IU107" s="115"/>
      <c r="IV107" s="115"/>
    </row>
    <row r="108" s="112" customFormat="1" ht="36" customHeight="1" spans="1:256">
      <c r="A108" s="161" t="s">
        <v>1705</v>
      </c>
      <c r="B108" s="144" t="s">
        <v>1615</v>
      </c>
      <c r="C108" s="144" t="s">
        <v>1630</v>
      </c>
      <c r="D108" s="144">
        <v>1</v>
      </c>
      <c r="E108" s="144" t="s">
        <v>1624</v>
      </c>
      <c r="F108" s="144"/>
      <c r="G108" s="160">
        <v>5</v>
      </c>
      <c r="H108" s="160">
        <v>5</v>
      </c>
      <c r="I108" s="160">
        <v>5</v>
      </c>
      <c r="J108" s="144"/>
      <c r="K108" s="144"/>
      <c r="L108" s="144"/>
      <c r="M108" s="144"/>
      <c r="N108" s="144"/>
      <c r="O108" s="144"/>
      <c r="P108" s="144"/>
      <c r="Q108" s="144"/>
      <c r="R108" s="144" t="s">
        <v>1618</v>
      </c>
      <c r="S108" s="156" t="s">
        <v>1619</v>
      </c>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c r="DI108" s="115"/>
      <c r="DJ108" s="115"/>
      <c r="DK108" s="115"/>
      <c r="DL108" s="115"/>
      <c r="DM108" s="115"/>
      <c r="DN108" s="115"/>
      <c r="DO108" s="115"/>
      <c r="DP108" s="115"/>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c r="EK108" s="115"/>
      <c r="EL108" s="115"/>
      <c r="EM108" s="115"/>
      <c r="EN108" s="115"/>
      <c r="EO108" s="115"/>
      <c r="EP108" s="115"/>
      <c r="EQ108" s="115"/>
      <c r="ER108" s="115"/>
      <c r="ES108" s="115"/>
      <c r="ET108" s="115"/>
      <c r="EU108" s="115"/>
      <c r="EV108" s="115"/>
      <c r="EW108" s="115"/>
      <c r="EX108" s="115"/>
      <c r="EY108" s="115"/>
      <c r="EZ108" s="115"/>
      <c r="FA108" s="115"/>
      <c r="FB108" s="115"/>
      <c r="FC108" s="115"/>
      <c r="FD108" s="115"/>
      <c r="FE108" s="115"/>
      <c r="FF108" s="115"/>
      <c r="FG108" s="115"/>
      <c r="FH108" s="115"/>
      <c r="FI108" s="115"/>
      <c r="FJ108" s="115"/>
      <c r="FK108" s="115"/>
      <c r="FL108" s="115"/>
      <c r="FM108" s="115"/>
      <c r="FN108" s="115"/>
      <c r="FO108" s="115"/>
      <c r="FP108" s="115"/>
      <c r="FQ108" s="115"/>
      <c r="FR108" s="115"/>
      <c r="FS108" s="115"/>
      <c r="FT108" s="115"/>
      <c r="FU108" s="115"/>
      <c r="FV108" s="115"/>
      <c r="FW108" s="115"/>
      <c r="FX108" s="115"/>
      <c r="FY108" s="115"/>
      <c r="FZ108" s="115"/>
      <c r="GA108" s="115"/>
      <c r="GB108" s="115"/>
      <c r="GC108" s="115"/>
      <c r="GD108" s="115"/>
      <c r="GE108" s="115"/>
      <c r="GF108" s="115"/>
      <c r="GG108" s="115"/>
      <c r="GH108" s="115"/>
      <c r="GI108" s="115"/>
      <c r="GJ108" s="115"/>
      <c r="GK108" s="115"/>
      <c r="GL108" s="115"/>
      <c r="GM108" s="115"/>
      <c r="GN108" s="115"/>
      <c r="GO108" s="115"/>
      <c r="GP108" s="115"/>
      <c r="GQ108" s="115"/>
      <c r="GR108" s="115"/>
      <c r="GS108" s="115"/>
      <c r="GT108" s="115"/>
      <c r="GU108" s="115"/>
      <c r="GV108" s="115"/>
      <c r="GW108" s="115"/>
      <c r="GX108" s="115"/>
      <c r="GY108" s="115"/>
      <c r="GZ108" s="115"/>
      <c r="HA108" s="115"/>
      <c r="HB108" s="115"/>
      <c r="HC108" s="115"/>
      <c r="HD108" s="115"/>
      <c r="HE108" s="115"/>
      <c r="HF108" s="115"/>
      <c r="HG108" s="115"/>
      <c r="HH108" s="115"/>
      <c r="HI108" s="115"/>
      <c r="HJ108" s="115"/>
      <c r="HK108" s="115"/>
      <c r="HL108" s="115"/>
      <c r="HM108" s="115"/>
      <c r="HN108" s="115"/>
      <c r="HO108" s="115"/>
      <c r="HP108" s="115"/>
      <c r="HQ108" s="115"/>
      <c r="HR108" s="115"/>
      <c r="HS108" s="115"/>
      <c r="HT108" s="115"/>
      <c r="HU108" s="115"/>
      <c r="HV108" s="115"/>
      <c r="HW108" s="115"/>
      <c r="HX108" s="115"/>
      <c r="HY108" s="115"/>
      <c r="HZ108" s="115"/>
      <c r="IA108" s="115"/>
      <c r="IB108" s="115"/>
      <c r="IC108" s="115"/>
      <c r="ID108" s="115"/>
      <c r="IE108" s="115"/>
      <c r="IF108" s="115"/>
      <c r="IG108" s="115"/>
      <c r="IH108" s="115"/>
      <c r="II108" s="115"/>
      <c r="IJ108" s="115"/>
      <c r="IK108" s="115"/>
      <c r="IL108" s="115"/>
      <c r="IM108" s="115"/>
      <c r="IN108" s="115"/>
      <c r="IO108" s="115"/>
      <c r="IP108" s="115"/>
      <c r="IQ108" s="115"/>
      <c r="IR108" s="115"/>
      <c r="IS108" s="115"/>
      <c r="IT108" s="115"/>
      <c r="IU108" s="115"/>
      <c r="IV108" s="115"/>
    </row>
    <row r="109" s="112" customFormat="1" ht="36" customHeight="1" spans="1:256">
      <c r="A109" s="161" t="s">
        <v>1705</v>
      </c>
      <c r="B109" s="144" t="s">
        <v>1615</v>
      </c>
      <c r="C109" s="144" t="s">
        <v>1708</v>
      </c>
      <c r="D109" s="144">
        <v>1</v>
      </c>
      <c r="E109" s="144" t="s">
        <v>1624</v>
      </c>
      <c r="F109" s="144"/>
      <c r="G109" s="160">
        <v>10</v>
      </c>
      <c r="H109" s="160">
        <v>10</v>
      </c>
      <c r="I109" s="160">
        <v>10</v>
      </c>
      <c r="J109" s="144"/>
      <c r="K109" s="144"/>
      <c r="L109" s="144"/>
      <c r="M109" s="144"/>
      <c r="N109" s="144"/>
      <c r="O109" s="144"/>
      <c r="P109" s="144"/>
      <c r="Q109" s="144"/>
      <c r="R109" s="144" t="s">
        <v>1618</v>
      </c>
      <c r="S109" s="156" t="s">
        <v>1619</v>
      </c>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c r="CY109" s="115"/>
      <c r="CZ109" s="115"/>
      <c r="DA109" s="115"/>
      <c r="DB109" s="115"/>
      <c r="DC109" s="115"/>
      <c r="DD109" s="115"/>
      <c r="DE109" s="115"/>
      <c r="DF109" s="115"/>
      <c r="DG109" s="115"/>
      <c r="DH109" s="115"/>
      <c r="DI109" s="115"/>
      <c r="DJ109" s="115"/>
      <c r="DK109" s="115"/>
      <c r="DL109" s="115"/>
      <c r="DM109" s="115"/>
      <c r="DN109" s="115"/>
      <c r="DO109" s="115"/>
      <c r="DP109" s="115"/>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c r="EK109" s="115"/>
      <c r="EL109" s="115"/>
      <c r="EM109" s="115"/>
      <c r="EN109" s="115"/>
      <c r="EO109" s="115"/>
      <c r="EP109" s="115"/>
      <c r="EQ109" s="115"/>
      <c r="ER109" s="115"/>
      <c r="ES109" s="115"/>
      <c r="ET109" s="115"/>
      <c r="EU109" s="115"/>
      <c r="EV109" s="115"/>
      <c r="EW109" s="115"/>
      <c r="EX109" s="115"/>
      <c r="EY109" s="115"/>
      <c r="EZ109" s="115"/>
      <c r="FA109" s="115"/>
      <c r="FB109" s="115"/>
      <c r="FC109" s="115"/>
      <c r="FD109" s="115"/>
      <c r="FE109" s="115"/>
      <c r="FF109" s="115"/>
      <c r="FG109" s="115"/>
      <c r="FH109" s="115"/>
      <c r="FI109" s="115"/>
      <c r="FJ109" s="115"/>
      <c r="FK109" s="115"/>
      <c r="FL109" s="115"/>
      <c r="FM109" s="115"/>
      <c r="FN109" s="115"/>
      <c r="FO109" s="115"/>
      <c r="FP109" s="115"/>
      <c r="FQ109" s="115"/>
      <c r="FR109" s="115"/>
      <c r="FS109" s="115"/>
      <c r="FT109" s="115"/>
      <c r="FU109" s="115"/>
      <c r="FV109" s="115"/>
      <c r="FW109" s="115"/>
      <c r="FX109" s="115"/>
      <c r="FY109" s="115"/>
      <c r="FZ109" s="115"/>
      <c r="GA109" s="115"/>
      <c r="GB109" s="115"/>
      <c r="GC109" s="115"/>
      <c r="GD109" s="115"/>
      <c r="GE109" s="115"/>
      <c r="GF109" s="115"/>
      <c r="GG109" s="115"/>
      <c r="GH109" s="115"/>
      <c r="GI109" s="115"/>
      <c r="GJ109" s="115"/>
      <c r="GK109" s="115"/>
      <c r="GL109" s="115"/>
      <c r="GM109" s="115"/>
      <c r="GN109" s="115"/>
      <c r="GO109" s="115"/>
      <c r="GP109" s="115"/>
      <c r="GQ109" s="115"/>
      <c r="GR109" s="115"/>
      <c r="GS109" s="115"/>
      <c r="GT109" s="115"/>
      <c r="GU109" s="115"/>
      <c r="GV109" s="115"/>
      <c r="GW109" s="115"/>
      <c r="GX109" s="115"/>
      <c r="GY109" s="115"/>
      <c r="GZ109" s="115"/>
      <c r="HA109" s="115"/>
      <c r="HB109" s="115"/>
      <c r="HC109" s="115"/>
      <c r="HD109" s="115"/>
      <c r="HE109" s="115"/>
      <c r="HF109" s="115"/>
      <c r="HG109" s="115"/>
      <c r="HH109" s="115"/>
      <c r="HI109" s="115"/>
      <c r="HJ109" s="115"/>
      <c r="HK109" s="115"/>
      <c r="HL109" s="115"/>
      <c r="HM109" s="115"/>
      <c r="HN109" s="115"/>
      <c r="HO109" s="115"/>
      <c r="HP109" s="115"/>
      <c r="HQ109" s="115"/>
      <c r="HR109" s="115"/>
      <c r="HS109" s="115"/>
      <c r="HT109" s="115"/>
      <c r="HU109" s="115"/>
      <c r="HV109" s="115"/>
      <c r="HW109" s="115"/>
      <c r="HX109" s="115"/>
      <c r="HY109" s="115"/>
      <c r="HZ109" s="115"/>
      <c r="IA109" s="115"/>
      <c r="IB109" s="115"/>
      <c r="IC109" s="115"/>
      <c r="ID109" s="115"/>
      <c r="IE109" s="115"/>
      <c r="IF109" s="115"/>
      <c r="IG109" s="115"/>
      <c r="IH109" s="115"/>
      <c r="II109" s="115"/>
      <c r="IJ109" s="115"/>
      <c r="IK109" s="115"/>
      <c r="IL109" s="115"/>
      <c r="IM109" s="115"/>
      <c r="IN109" s="115"/>
      <c r="IO109" s="115"/>
      <c r="IP109" s="115"/>
      <c r="IQ109" s="115"/>
      <c r="IR109" s="115"/>
      <c r="IS109" s="115"/>
      <c r="IT109" s="115"/>
      <c r="IU109" s="115"/>
      <c r="IV109" s="115"/>
    </row>
    <row r="110" s="112" customFormat="1" ht="36" customHeight="1" spans="1:256">
      <c r="A110" s="161" t="s">
        <v>1705</v>
      </c>
      <c r="B110" s="144" t="s">
        <v>1615</v>
      </c>
      <c r="C110" s="144" t="s">
        <v>1709</v>
      </c>
      <c r="D110" s="144">
        <v>1</v>
      </c>
      <c r="E110" s="144" t="s">
        <v>1624</v>
      </c>
      <c r="F110" s="144"/>
      <c r="G110" s="160">
        <v>3</v>
      </c>
      <c r="H110" s="160">
        <v>3</v>
      </c>
      <c r="I110" s="160">
        <v>3</v>
      </c>
      <c r="J110" s="144"/>
      <c r="K110" s="144"/>
      <c r="L110" s="144"/>
      <c r="M110" s="144"/>
      <c r="N110" s="144"/>
      <c r="O110" s="144"/>
      <c r="P110" s="144"/>
      <c r="Q110" s="144"/>
      <c r="R110" s="144" t="s">
        <v>1618</v>
      </c>
      <c r="S110" s="156" t="s">
        <v>1619</v>
      </c>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c r="CY110" s="115"/>
      <c r="CZ110" s="115"/>
      <c r="DA110" s="115"/>
      <c r="DB110" s="115"/>
      <c r="DC110" s="115"/>
      <c r="DD110" s="115"/>
      <c r="DE110" s="115"/>
      <c r="DF110" s="115"/>
      <c r="DG110" s="115"/>
      <c r="DH110" s="115"/>
      <c r="DI110" s="115"/>
      <c r="DJ110" s="115"/>
      <c r="DK110" s="115"/>
      <c r="DL110" s="115"/>
      <c r="DM110" s="115"/>
      <c r="DN110" s="115"/>
      <c r="DO110" s="115"/>
      <c r="DP110" s="115"/>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c r="EK110" s="115"/>
      <c r="EL110" s="115"/>
      <c r="EM110" s="115"/>
      <c r="EN110" s="115"/>
      <c r="EO110" s="115"/>
      <c r="EP110" s="115"/>
      <c r="EQ110" s="115"/>
      <c r="ER110" s="115"/>
      <c r="ES110" s="115"/>
      <c r="ET110" s="115"/>
      <c r="EU110" s="115"/>
      <c r="EV110" s="115"/>
      <c r="EW110" s="115"/>
      <c r="EX110" s="115"/>
      <c r="EY110" s="115"/>
      <c r="EZ110" s="115"/>
      <c r="FA110" s="115"/>
      <c r="FB110" s="115"/>
      <c r="FC110" s="115"/>
      <c r="FD110" s="115"/>
      <c r="FE110" s="115"/>
      <c r="FF110" s="115"/>
      <c r="FG110" s="115"/>
      <c r="FH110" s="115"/>
      <c r="FI110" s="115"/>
      <c r="FJ110" s="115"/>
      <c r="FK110" s="115"/>
      <c r="FL110" s="115"/>
      <c r="FM110" s="115"/>
      <c r="FN110" s="115"/>
      <c r="FO110" s="115"/>
      <c r="FP110" s="115"/>
      <c r="FQ110" s="115"/>
      <c r="FR110" s="115"/>
      <c r="FS110" s="115"/>
      <c r="FT110" s="115"/>
      <c r="FU110" s="115"/>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5"/>
      <c r="GQ110" s="115"/>
      <c r="GR110" s="115"/>
      <c r="GS110" s="115"/>
      <c r="GT110" s="115"/>
      <c r="GU110" s="115"/>
      <c r="GV110" s="115"/>
      <c r="GW110" s="115"/>
      <c r="GX110" s="115"/>
      <c r="GY110" s="115"/>
      <c r="GZ110" s="115"/>
      <c r="HA110" s="115"/>
      <c r="HB110" s="115"/>
      <c r="HC110" s="115"/>
      <c r="HD110" s="115"/>
      <c r="HE110" s="115"/>
      <c r="HF110" s="115"/>
      <c r="HG110" s="115"/>
      <c r="HH110" s="115"/>
      <c r="HI110" s="115"/>
      <c r="HJ110" s="115"/>
      <c r="HK110" s="115"/>
      <c r="HL110" s="115"/>
      <c r="HM110" s="115"/>
      <c r="HN110" s="115"/>
      <c r="HO110" s="115"/>
      <c r="HP110" s="115"/>
      <c r="HQ110" s="115"/>
      <c r="HR110" s="115"/>
      <c r="HS110" s="115"/>
      <c r="HT110" s="115"/>
      <c r="HU110" s="115"/>
      <c r="HV110" s="115"/>
      <c r="HW110" s="115"/>
      <c r="HX110" s="115"/>
      <c r="HY110" s="115"/>
      <c r="HZ110" s="115"/>
      <c r="IA110" s="115"/>
      <c r="IB110" s="115"/>
      <c r="IC110" s="115"/>
      <c r="ID110" s="115"/>
      <c r="IE110" s="115"/>
      <c r="IF110" s="115"/>
      <c r="IG110" s="115"/>
      <c r="IH110" s="115"/>
      <c r="II110" s="115"/>
      <c r="IJ110" s="115"/>
      <c r="IK110" s="115"/>
      <c r="IL110" s="115"/>
      <c r="IM110" s="115"/>
      <c r="IN110" s="115"/>
      <c r="IO110" s="115"/>
      <c r="IP110" s="115"/>
      <c r="IQ110" s="115"/>
      <c r="IR110" s="115"/>
      <c r="IS110" s="115"/>
      <c r="IT110" s="115"/>
      <c r="IU110" s="115"/>
      <c r="IV110" s="115"/>
    </row>
    <row r="111" s="112" customFormat="1" ht="36" customHeight="1" spans="1:256">
      <c r="A111" s="161" t="s">
        <v>1705</v>
      </c>
      <c r="B111" s="144" t="s">
        <v>1615</v>
      </c>
      <c r="C111" s="144" t="s">
        <v>1710</v>
      </c>
      <c r="D111" s="144">
        <v>1</v>
      </c>
      <c r="E111" s="144" t="s">
        <v>1624</v>
      </c>
      <c r="F111" s="144"/>
      <c r="G111" s="160">
        <v>5</v>
      </c>
      <c r="H111" s="160">
        <v>5</v>
      </c>
      <c r="I111" s="160">
        <v>5</v>
      </c>
      <c r="J111" s="144"/>
      <c r="K111" s="144"/>
      <c r="L111" s="144"/>
      <c r="M111" s="144"/>
      <c r="N111" s="144"/>
      <c r="O111" s="144"/>
      <c r="P111" s="144"/>
      <c r="Q111" s="144"/>
      <c r="R111" s="144" t="s">
        <v>1618</v>
      </c>
      <c r="S111" s="156" t="s">
        <v>1619</v>
      </c>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c r="CY111" s="115"/>
      <c r="CZ111" s="115"/>
      <c r="DA111" s="115"/>
      <c r="DB111" s="115"/>
      <c r="DC111" s="115"/>
      <c r="DD111" s="115"/>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5"/>
      <c r="FO111" s="115"/>
      <c r="FP111" s="115"/>
      <c r="FQ111" s="115"/>
      <c r="FR111" s="115"/>
      <c r="FS111" s="115"/>
      <c r="FT111" s="115"/>
      <c r="FU111" s="115"/>
      <c r="FV111" s="115"/>
      <c r="FW111" s="115"/>
      <c r="FX111" s="115"/>
      <c r="FY111" s="115"/>
      <c r="FZ111" s="115"/>
      <c r="GA111" s="115"/>
      <c r="GB111" s="115"/>
      <c r="GC111" s="115"/>
      <c r="GD111" s="115"/>
      <c r="GE111" s="115"/>
      <c r="GF111" s="115"/>
      <c r="GG111" s="115"/>
      <c r="GH111" s="115"/>
      <c r="GI111" s="115"/>
      <c r="GJ111" s="115"/>
      <c r="GK111" s="115"/>
      <c r="GL111" s="115"/>
      <c r="GM111" s="115"/>
      <c r="GN111" s="115"/>
      <c r="GO111" s="115"/>
      <c r="GP111" s="115"/>
      <c r="GQ111" s="115"/>
      <c r="GR111" s="115"/>
      <c r="GS111" s="115"/>
      <c r="GT111" s="115"/>
      <c r="GU111" s="115"/>
      <c r="GV111" s="115"/>
      <c r="GW111" s="115"/>
      <c r="GX111" s="115"/>
      <c r="GY111" s="115"/>
      <c r="GZ111" s="115"/>
      <c r="HA111" s="115"/>
      <c r="HB111" s="115"/>
      <c r="HC111" s="115"/>
      <c r="HD111" s="115"/>
      <c r="HE111" s="115"/>
      <c r="HF111" s="115"/>
      <c r="HG111" s="115"/>
      <c r="HH111" s="115"/>
      <c r="HI111" s="115"/>
      <c r="HJ111" s="115"/>
      <c r="HK111" s="115"/>
      <c r="HL111" s="115"/>
      <c r="HM111" s="115"/>
      <c r="HN111" s="115"/>
      <c r="HO111" s="115"/>
      <c r="HP111" s="115"/>
      <c r="HQ111" s="115"/>
      <c r="HR111" s="115"/>
      <c r="HS111" s="115"/>
      <c r="HT111" s="115"/>
      <c r="HU111" s="115"/>
      <c r="HV111" s="115"/>
      <c r="HW111" s="115"/>
      <c r="HX111" s="115"/>
      <c r="HY111" s="115"/>
      <c r="HZ111" s="115"/>
      <c r="IA111" s="115"/>
      <c r="IB111" s="115"/>
      <c r="IC111" s="115"/>
      <c r="ID111" s="115"/>
      <c r="IE111" s="115"/>
      <c r="IF111" s="115"/>
      <c r="IG111" s="115"/>
      <c r="IH111" s="115"/>
      <c r="II111" s="115"/>
      <c r="IJ111" s="115"/>
      <c r="IK111" s="115"/>
      <c r="IL111" s="115"/>
      <c r="IM111" s="115"/>
      <c r="IN111" s="115"/>
      <c r="IO111" s="115"/>
      <c r="IP111" s="115"/>
      <c r="IQ111" s="115"/>
      <c r="IR111" s="115"/>
      <c r="IS111" s="115"/>
      <c r="IT111" s="115"/>
      <c r="IU111" s="115"/>
      <c r="IV111" s="115"/>
    </row>
    <row r="112" s="112" customFormat="1" ht="36" customHeight="1" spans="1:256">
      <c r="A112" s="161" t="s">
        <v>1705</v>
      </c>
      <c r="B112" s="144" t="s">
        <v>1615</v>
      </c>
      <c r="C112" s="144" t="s">
        <v>1711</v>
      </c>
      <c r="D112" s="144">
        <v>1</v>
      </c>
      <c r="E112" s="144" t="s">
        <v>1628</v>
      </c>
      <c r="F112" s="144"/>
      <c r="G112" s="160">
        <v>13</v>
      </c>
      <c r="H112" s="160">
        <v>13</v>
      </c>
      <c r="I112" s="160">
        <v>13</v>
      </c>
      <c r="J112" s="144"/>
      <c r="K112" s="144"/>
      <c r="L112" s="144"/>
      <c r="M112" s="144"/>
      <c r="N112" s="144"/>
      <c r="O112" s="144"/>
      <c r="P112" s="144"/>
      <c r="Q112" s="144"/>
      <c r="R112" s="144" t="s">
        <v>1618</v>
      </c>
      <c r="S112" s="156" t="s">
        <v>1619</v>
      </c>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c r="EK112" s="115"/>
      <c r="EL112" s="115"/>
      <c r="EM112" s="115"/>
      <c r="EN112" s="115"/>
      <c r="EO112" s="115"/>
      <c r="EP112" s="115"/>
      <c r="EQ112" s="115"/>
      <c r="ER112" s="115"/>
      <c r="ES112" s="115"/>
      <c r="ET112" s="115"/>
      <c r="EU112" s="115"/>
      <c r="EV112" s="115"/>
      <c r="EW112" s="115"/>
      <c r="EX112" s="115"/>
      <c r="EY112" s="115"/>
      <c r="EZ112" s="115"/>
      <c r="FA112" s="115"/>
      <c r="FB112" s="115"/>
      <c r="FC112" s="115"/>
      <c r="FD112" s="115"/>
      <c r="FE112" s="115"/>
      <c r="FF112" s="115"/>
      <c r="FG112" s="115"/>
      <c r="FH112" s="115"/>
      <c r="FI112" s="115"/>
      <c r="FJ112" s="115"/>
      <c r="FK112" s="115"/>
      <c r="FL112" s="115"/>
      <c r="FM112" s="115"/>
      <c r="FN112" s="115"/>
      <c r="FO112" s="115"/>
      <c r="FP112" s="115"/>
      <c r="FQ112" s="115"/>
      <c r="FR112" s="115"/>
      <c r="FS112" s="115"/>
      <c r="FT112" s="115"/>
      <c r="FU112" s="115"/>
      <c r="FV112" s="115"/>
      <c r="FW112" s="115"/>
      <c r="FX112" s="115"/>
      <c r="FY112" s="115"/>
      <c r="FZ112" s="115"/>
      <c r="GA112" s="115"/>
      <c r="GB112" s="115"/>
      <c r="GC112" s="115"/>
      <c r="GD112" s="115"/>
      <c r="GE112" s="115"/>
      <c r="GF112" s="115"/>
      <c r="GG112" s="115"/>
      <c r="GH112" s="115"/>
      <c r="GI112" s="115"/>
      <c r="GJ112" s="115"/>
      <c r="GK112" s="115"/>
      <c r="GL112" s="115"/>
      <c r="GM112" s="115"/>
      <c r="GN112" s="115"/>
      <c r="GO112" s="115"/>
      <c r="GP112" s="115"/>
      <c r="GQ112" s="115"/>
      <c r="GR112" s="115"/>
      <c r="GS112" s="115"/>
      <c r="GT112" s="115"/>
      <c r="GU112" s="115"/>
      <c r="GV112" s="115"/>
      <c r="GW112" s="115"/>
      <c r="GX112" s="115"/>
      <c r="GY112" s="115"/>
      <c r="GZ112" s="115"/>
      <c r="HA112" s="115"/>
      <c r="HB112" s="115"/>
      <c r="HC112" s="115"/>
      <c r="HD112" s="115"/>
      <c r="HE112" s="115"/>
      <c r="HF112" s="115"/>
      <c r="HG112" s="115"/>
      <c r="HH112" s="115"/>
      <c r="HI112" s="115"/>
      <c r="HJ112" s="115"/>
      <c r="HK112" s="115"/>
      <c r="HL112" s="115"/>
      <c r="HM112" s="115"/>
      <c r="HN112" s="115"/>
      <c r="HO112" s="115"/>
      <c r="HP112" s="115"/>
      <c r="HQ112" s="115"/>
      <c r="HR112" s="115"/>
      <c r="HS112" s="115"/>
      <c r="HT112" s="115"/>
      <c r="HU112" s="115"/>
      <c r="HV112" s="115"/>
      <c r="HW112" s="115"/>
      <c r="HX112" s="115"/>
      <c r="HY112" s="115"/>
      <c r="HZ112" s="115"/>
      <c r="IA112" s="115"/>
      <c r="IB112" s="115"/>
      <c r="IC112" s="115"/>
      <c r="ID112" s="115"/>
      <c r="IE112" s="115"/>
      <c r="IF112" s="115"/>
      <c r="IG112" s="115"/>
      <c r="IH112" s="115"/>
      <c r="II112" s="115"/>
      <c r="IJ112" s="115"/>
      <c r="IK112" s="115"/>
      <c r="IL112" s="115"/>
      <c r="IM112" s="115"/>
      <c r="IN112" s="115"/>
      <c r="IO112" s="115"/>
      <c r="IP112" s="115"/>
      <c r="IQ112" s="115"/>
      <c r="IR112" s="115"/>
      <c r="IS112" s="115"/>
      <c r="IT112" s="115"/>
      <c r="IU112" s="115"/>
      <c r="IV112" s="115"/>
    </row>
    <row r="113" s="112" customFormat="1" ht="36" customHeight="1" spans="1:256">
      <c r="A113" s="161" t="s">
        <v>1705</v>
      </c>
      <c r="B113" s="144" t="s">
        <v>1615</v>
      </c>
      <c r="C113" s="144" t="s">
        <v>1643</v>
      </c>
      <c r="D113" s="144">
        <v>1</v>
      </c>
      <c r="E113" s="144" t="s">
        <v>1628</v>
      </c>
      <c r="F113" s="144"/>
      <c r="G113" s="160">
        <v>12</v>
      </c>
      <c r="H113" s="160">
        <v>12</v>
      </c>
      <c r="I113" s="160">
        <v>12</v>
      </c>
      <c r="J113" s="144"/>
      <c r="K113" s="144"/>
      <c r="L113" s="144"/>
      <c r="M113" s="144"/>
      <c r="N113" s="144"/>
      <c r="O113" s="144"/>
      <c r="P113" s="144"/>
      <c r="Q113" s="144"/>
      <c r="R113" s="144" t="s">
        <v>1618</v>
      </c>
      <c r="S113" s="156" t="s">
        <v>1619</v>
      </c>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5"/>
      <c r="BR113" s="115"/>
      <c r="BS113" s="115"/>
      <c r="BT113" s="115"/>
      <c r="BU113" s="115"/>
      <c r="BV113" s="115"/>
      <c r="BW113" s="115"/>
      <c r="BX113" s="115"/>
      <c r="BY113" s="115"/>
      <c r="BZ113" s="115"/>
      <c r="CA113" s="115"/>
      <c r="CB113" s="115"/>
      <c r="CC113" s="115"/>
      <c r="CD113" s="115"/>
      <c r="CE113" s="115"/>
      <c r="CF113" s="115"/>
      <c r="CG113" s="115"/>
      <c r="CH113" s="115"/>
      <c r="CI113" s="115"/>
      <c r="CJ113" s="115"/>
      <c r="CK113" s="115"/>
      <c r="CL113" s="115"/>
      <c r="CM113" s="115"/>
      <c r="CN113" s="115"/>
      <c r="CO113" s="115"/>
      <c r="CP113" s="115"/>
      <c r="CQ113" s="115"/>
      <c r="CR113" s="115"/>
      <c r="CS113" s="115"/>
      <c r="CT113" s="115"/>
      <c r="CU113" s="115"/>
      <c r="CV113" s="115"/>
      <c r="CW113" s="115"/>
      <c r="CX113" s="115"/>
      <c r="CY113" s="115"/>
      <c r="CZ113" s="115"/>
      <c r="DA113" s="115"/>
      <c r="DB113" s="115"/>
      <c r="DC113" s="115"/>
      <c r="DD113" s="115"/>
      <c r="DE113" s="115"/>
      <c r="DF113" s="115"/>
      <c r="DG113" s="115"/>
      <c r="DH113" s="115"/>
      <c r="DI113" s="115"/>
      <c r="DJ113" s="115"/>
      <c r="DK113" s="115"/>
      <c r="DL113" s="115"/>
      <c r="DM113" s="115"/>
      <c r="DN113" s="115"/>
      <c r="DO113" s="115"/>
      <c r="DP113" s="115"/>
      <c r="DQ113" s="115"/>
      <c r="DR113" s="115"/>
      <c r="DS113" s="115"/>
      <c r="DT113" s="115"/>
      <c r="DU113" s="115"/>
      <c r="DV113" s="115"/>
      <c r="DW113" s="115"/>
      <c r="DX113" s="115"/>
      <c r="DY113" s="115"/>
      <c r="DZ113" s="115"/>
      <c r="EA113" s="115"/>
      <c r="EB113" s="115"/>
      <c r="EC113" s="115"/>
      <c r="ED113" s="115"/>
      <c r="EE113" s="115"/>
      <c r="EF113" s="115"/>
      <c r="EG113" s="115"/>
      <c r="EH113" s="115"/>
      <c r="EI113" s="115"/>
      <c r="EJ113" s="115"/>
      <c r="EK113" s="115"/>
      <c r="EL113" s="115"/>
      <c r="EM113" s="115"/>
      <c r="EN113" s="115"/>
      <c r="EO113" s="115"/>
      <c r="EP113" s="115"/>
      <c r="EQ113" s="115"/>
      <c r="ER113" s="115"/>
      <c r="ES113" s="115"/>
      <c r="ET113" s="115"/>
      <c r="EU113" s="115"/>
      <c r="EV113" s="115"/>
      <c r="EW113" s="115"/>
      <c r="EX113" s="115"/>
      <c r="EY113" s="115"/>
      <c r="EZ113" s="115"/>
      <c r="FA113" s="115"/>
      <c r="FB113" s="115"/>
      <c r="FC113" s="115"/>
      <c r="FD113" s="115"/>
      <c r="FE113" s="115"/>
      <c r="FF113" s="115"/>
      <c r="FG113" s="115"/>
      <c r="FH113" s="115"/>
      <c r="FI113" s="115"/>
      <c r="FJ113" s="115"/>
      <c r="FK113" s="115"/>
      <c r="FL113" s="115"/>
      <c r="FM113" s="115"/>
      <c r="FN113" s="115"/>
      <c r="FO113" s="115"/>
      <c r="FP113" s="115"/>
      <c r="FQ113" s="115"/>
      <c r="FR113" s="115"/>
      <c r="FS113" s="115"/>
      <c r="FT113" s="115"/>
      <c r="FU113" s="115"/>
      <c r="FV113" s="115"/>
      <c r="FW113" s="115"/>
      <c r="FX113" s="115"/>
      <c r="FY113" s="115"/>
      <c r="FZ113" s="115"/>
      <c r="GA113" s="115"/>
      <c r="GB113" s="115"/>
      <c r="GC113" s="115"/>
      <c r="GD113" s="115"/>
      <c r="GE113" s="115"/>
      <c r="GF113" s="115"/>
      <c r="GG113" s="115"/>
      <c r="GH113" s="115"/>
      <c r="GI113" s="115"/>
      <c r="GJ113" s="115"/>
      <c r="GK113" s="115"/>
      <c r="GL113" s="115"/>
      <c r="GM113" s="115"/>
      <c r="GN113" s="115"/>
      <c r="GO113" s="115"/>
      <c r="GP113" s="115"/>
      <c r="GQ113" s="115"/>
      <c r="GR113" s="115"/>
      <c r="GS113" s="115"/>
      <c r="GT113" s="115"/>
      <c r="GU113" s="115"/>
      <c r="GV113" s="115"/>
      <c r="GW113" s="115"/>
      <c r="GX113" s="115"/>
      <c r="GY113" s="115"/>
      <c r="GZ113" s="115"/>
      <c r="HA113" s="115"/>
      <c r="HB113" s="115"/>
      <c r="HC113" s="115"/>
      <c r="HD113" s="115"/>
      <c r="HE113" s="115"/>
      <c r="HF113" s="115"/>
      <c r="HG113" s="115"/>
      <c r="HH113" s="115"/>
      <c r="HI113" s="115"/>
      <c r="HJ113" s="115"/>
      <c r="HK113" s="115"/>
      <c r="HL113" s="115"/>
      <c r="HM113" s="115"/>
      <c r="HN113" s="115"/>
      <c r="HO113" s="115"/>
      <c r="HP113" s="115"/>
      <c r="HQ113" s="115"/>
      <c r="HR113" s="115"/>
      <c r="HS113" s="115"/>
      <c r="HT113" s="115"/>
      <c r="HU113" s="115"/>
      <c r="HV113" s="115"/>
      <c r="HW113" s="115"/>
      <c r="HX113" s="115"/>
      <c r="HY113" s="115"/>
      <c r="HZ113" s="115"/>
      <c r="IA113" s="115"/>
      <c r="IB113" s="115"/>
      <c r="IC113" s="115"/>
      <c r="ID113" s="115"/>
      <c r="IE113" s="115"/>
      <c r="IF113" s="115"/>
      <c r="IG113" s="115"/>
      <c r="IH113" s="115"/>
      <c r="II113" s="115"/>
      <c r="IJ113" s="115"/>
      <c r="IK113" s="115"/>
      <c r="IL113" s="115"/>
      <c r="IM113" s="115"/>
      <c r="IN113" s="115"/>
      <c r="IO113" s="115"/>
      <c r="IP113" s="115"/>
      <c r="IQ113" s="115"/>
      <c r="IR113" s="115"/>
      <c r="IS113" s="115"/>
      <c r="IT113" s="115"/>
      <c r="IU113" s="115"/>
      <c r="IV113" s="115"/>
    </row>
    <row r="114" s="112" customFormat="1" ht="36" customHeight="1" spans="1:256">
      <c r="A114" s="161" t="s">
        <v>1705</v>
      </c>
      <c r="B114" s="144" t="s">
        <v>1615</v>
      </c>
      <c r="C114" s="144" t="s">
        <v>1644</v>
      </c>
      <c r="D114" s="144">
        <v>1</v>
      </c>
      <c r="E114" s="144" t="s">
        <v>1628</v>
      </c>
      <c r="F114" s="144"/>
      <c r="G114" s="160">
        <v>10</v>
      </c>
      <c r="H114" s="160">
        <v>10</v>
      </c>
      <c r="I114" s="160">
        <v>10</v>
      </c>
      <c r="J114" s="144"/>
      <c r="K114" s="144"/>
      <c r="L114" s="144"/>
      <c r="M114" s="144"/>
      <c r="N114" s="144"/>
      <c r="O114" s="144"/>
      <c r="P114" s="144"/>
      <c r="Q114" s="144"/>
      <c r="R114" s="144" t="s">
        <v>1618</v>
      </c>
      <c r="S114" s="156" t="s">
        <v>1619</v>
      </c>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115"/>
      <c r="CN114" s="115"/>
      <c r="CO114" s="115"/>
      <c r="CP114" s="115"/>
      <c r="CQ114" s="115"/>
      <c r="CR114" s="115"/>
      <c r="CS114" s="115"/>
      <c r="CT114" s="115"/>
      <c r="CU114" s="115"/>
      <c r="CV114" s="115"/>
      <c r="CW114" s="115"/>
      <c r="CX114" s="115"/>
      <c r="CY114" s="115"/>
      <c r="CZ114" s="115"/>
      <c r="DA114" s="115"/>
      <c r="DB114" s="115"/>
      <c r="DC114" s="115"/>
      <c r="DD114" s="115"/>
      <c r="DE114" s="115"/>
      <c r="DF114" s="115"/>
      <c r="DG114" s="115"/>
      <c r="DH114" s="115"/>
      <c r="DI114" s="115"/>
      <c r="DJ114" s="115"/>
      <c r="DK114" s="115"/>
      <c r="DL114" s="115"/>
      <c r="DM114" s="115"/>
      <c r="DN114" s="115"/>
      <c r="DO114" s="115"/>
      <c r="DP114" s="115"/>
      <c r="DQ114" s="115"/>
      <c r="DR114" s="115"/>
      <c r="DS114" s="115"/>
      <c r="DT114" s="115"/>
      <c r="DU114" s="115"/>
      <c r="DV114" s="115"/>
      <c r="DW114" s="115"/>
      <c r="DX114" s="115"/>
      <c r="DY114" s="115"/>
      <c r="DZ114" s="115"/>
      <c r="EA114" s="115"/>
      <c r="EB114" s="115"/>
      <c r="EC114" s="115"/>
      <c r="ED114" s="115"/>
      <c r="EE114" s="115"/>
      <c r="EF114" s="115"/>
      <c r="EG114" s="115"/>
      <c r="EH114" s="115"/>
      <c r="EI114" s="115"/>
      <c r="EJ114" s="115"/>
      <c r="EK114" s="115"/>
      <c r="EL114" s="115"/>
      <c r="EM114" s="115"/>
      <c r="EN114" s="115"/>
      <c r="EO114" s="115"/>
      <c r="EP114" s="115"/>
      <c r="EQ114" s="115"/>
      <c r="ER114" s="115"/>
      <c r="ES114" s="115"/>
      <c r="ET114" s="115"/>
      <c r="EU114" s="115"/>
      <c r="EV114" s="115"/>
      <c r="EW114" s="115"/>
      <c r="EX114" s="115"/>
      <c r="EY114" s="115"/>
      <c r="EZ114" s="115"/>
      <c r="FA114" s="115"/>
      <c r="FB114" s="115"/>
      <c r="FC114" s="115"/>
      <c r="FD114" s="115"/>
      <c r="FE114" s="115"/>
      <c r="FF114" s="115"/>
      <c r="FG114" s="115"/>
      <c r="FH114" s="115"/>
      <c r="FI114" s="115"/>
      <c r="FJ114" s="115"/>
      <c r="FK114" s="115"/>
      <c r="FL114" s="115"/>
      <c r="FM114" s="115"/>
      <c r="FN114" s="115"/>
      <c r="FO114" s="115"/>
      <c r="FP114" s="115"/>
      <c r="FQ114" s="115"/>
      <c r="FR114" s="115"/>
      <c r="FS114" s="115"/>
      <c r="FT114" s="115"/>
      <c r="FU114" s="115"/>
      <c r="FV114" s="115"/>
      <c r="FW114" s="115"/>
      <c r="FX114" s="115"/>
      <c r="FY114" s="115"/>
      <c r="FZ114" s="115"/>
      <c r="GA114" s="115"/>
      <c r="GB114" s="115"/>
      <c r="GC114" s="115"/>
      <c r="GD114" s="115"/>
      <c r="GE114" s="115"/>
      <c r="GF114" s="115"/>
      <c r="GG114" s="115"/>
      <c r="GH114" s="115"/>
      <c r="GI114" s="115"/>
      <c r="GJ114" s="115"/>
      <c r="GK114" s="115"/>
      <c r="GL114" s="115"/>
      <c r="GM114" s="115"/>
      <c r="GN114" s="115"/>
      <c r="GO114" s="115"/>
      <c r="GP114" s="115"/>
      <c r="GQ114" s="115"/>
      <c r="GR114" s="115"/>
      <c r="GS114" s="115"/>
      <c r="GT114" s="115"/>
      <c r="GU114" s="115"/>
      <c r="GV114" s="115"/>
      <c r="GW114" s="115"/>
      <c r="GX114" s="115"/>
      <c r="GY114" s="115"/>
      <c r="GZ114" s="115"/>
      <c r="HA114" s="115"/>
      <c r="HB114" s="115"/>
      <c r="HC114" s="115"/>
      <c r="HD114" s="115"/>
      <c r="HE114" s="115"/>
      <c r="HF114" s="115"/>
      <c r="HG114" s="115"/>
      <c r="HH114" s="115"/>
      <c r="HI114" s="115"/>
      <c r="HJ114" s="115"/>
      <c r="HK114" s="115"/>
      <c r="HL114" s="115"/>
      <c r="HM114" s="115"/>
      <c r="HN114" s="115"/>
      <c r="HO114" s="115"/>
      <c r="HP114" s="115"/>
      <c r="HQ114" s="115"/>
      <c r="HR114" s="115"/>
      <c r="HS114" s="115"/>
      <c r="HT114" s="115"/>
      <c r="HU114" s="115"/>
      <c r="HV114" s="115"/>
      <c r="HW114" s="115"/>
      <c r="HX114" s="115"/>
      <c r="HY114" s="115"/>
      <c r="HZ114" s="115"/>
      <c r="IA114" s="115"/>
      <c r="IB114" s="115"/>
      <c r="IC114" s="115"/>
      <c r="ID114" s="115"/>
      <c r="IE114" s="115"/>
      <c r="IF114" s="115"/>
      <c r="IG114" s="115"/>
      <c r="IH114" s="115"/>
      <c r="II114" s="115"/>
      <c r="IJ114" s="115"/>
      <c r="IK114" s="115"/>
      <c r="IL114" s="115"/>
      <c r="IM114" s="115"/>
      <c r="IN114" s="115"/>
      <c r="IO114" s="115"/>
      <c r="IP114" s="115"/>
      <c r="IQ114" s="115"/>
      <c r="IR114" s="115"/>
      <c r="IS114" s="115"/>
      <c r="IT114" s="115"/>
      <c r="IU114" s="115"/>
      <c r="IV114" s="115"/>
    </row>
    <row r="115" s="112" customFormat="1" ht="36" customHeight="1" spans="1:256">
      <c r="A115" s="161" t="s">
        <v>1705</v>
      </c>
      <c r="B115" s="144" t="s">
        <v>1615</v>
      </c>
      <c r="C115" s="144" t="s">
        <v>1712</v>
      </c>
      <c r="D115" s="144">
        <v>1</v>
      </c>
      <c r="E115" s="144" t="s">
        <v>1628</v>
      </c>
      <c r="F115" s="144"/>
      <c r="G115" s="160">
        <v>200</v>
      </c>
      <c r="H115" s="160">
        <v>200</v>
      </c>
      <c r="I115" s="160">
        <v>200</v>
      </c>
      <c r="J115" s="144"/>
      <c r="K115" s="144"/>
      <c r="L115" s="144"/>
      <c r="M115" s="144"/>
      <c r="N115" s="144"/>
      <c r="O115" s="144"/>
      <c r="P115" s="144"/>
      <c r="Q115" s="144"/>
      <c r="R115" s="144" t="s">
        <v>1618</v>
      </c>
      <c r="S115" s="156" t="s">
        <v>1619</v>
      </c>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115"/>
      <c r="CN115" s="115"/>
      <c r="CO115" s="115"/>
      <c r="CP115" s="115"/>
      <c r="CQ115" s="115"/>
      <c r="CR115" s="115"/>
      <c r="CS115" s="115"/>
      <c r="CT115" s="115"/>
      <c r="CU115" s="115"/>
      <c r="CV115" s="115"/>
      <c r="CW115" s="115"/>
      <c r="CX115" s="115"/>
      <c r="CY115" s="115"/>
      <c r="CZ115" s="115"/>
      <c r="DA115" s="115"/>
      <c r="DB115" s="115"/>
      <c r="DC115" s="115"/>
      <c r="DD115" s="115"/>
      <c r="DE115" s="115"/>
      <c r="DF115" s="115"/>
      <c r="DG115" s="115"/>
      <c r="DH115" s="115"/>
      <c r="DI115" s="115"/>
      <c r="DJ115" s="115"/>
      <c r="DK115" s="115"/>
      <c r="DL115" s="115"/>
      <c r="DM115" s="115"/>
      <c r="DN115" s="115"/>
      <c r="DO115" s="115"/>
      <c r="DP115" s="115"/>
      <c r="DQ115" s="115"/>
      <c r="DR115" s="115"/>
      <c r="DS115" s="115"/>
      <c r="DT115" s="115"/>
      <c r="DU115" s="115"/>
      <c r="DV115" s="115"/>
      <c r="DW115" s="115"/>
      <c r="DX115" s="115"/>
      <c r="DY115" s="115"/>
      <c r="DZ115" s="115"/>
      <c r="EA115" s="115"/>
      <c r="EB115" s="115"/>
      <c r="EC115" s="115"/>
      <c r="ED115" s="115"/>
      <c r="EE115" s="115"/>
      <c r="EF115" s="115"/>
      <c r="EG115" s="115"/>
      <c r="EH115" s="115"/>
      <c r="EI115" s="115"/>
      <c r="EJ115" s="115"/>
      <c r="EK115" s="115"/>
      <c r="EL115" s="115"/>
      <c r="EM115" s="115"/>
      <c r="EN115" s="115"/>
      <c r="EO115" s="115"/>
      <c r="EP115" s="115"/>
      <c r="EQ115" s="115"/>
      <c r="ER115" s="115"/>
      <c r="ES115" s="115"/>
      <c r="ET115" s="115"/>
      <c r="EU115" s="115"/>
      <c r="EV115" s="115"/>
      <c r="EW115" s="115"/>
      <c r="EX115" s="115"/>
      <c r="EY115" s="115"/>
      <c r="EZ115" s="115"/>
      <c r="FA115" s="115"/>
      <c r="FB115" s="115"/>
      <c r="FC115" s="115"/>
      <c r="FD115" s="115"/>
      <c r="FE115" s="115"/>
      <c r="FF115" s="115"/>
      <c r="FG115" s="115"/>
      <c r="FH115" s="115"/>
      <c r="FI115" s="115"/>
      <c r="FJ115" s="115"/>
      <c r="FK115" s="115"/>
      <c r="FL115" s="115"/>
      <c r="FM115" s="115"/>
      <c r="FN115" s="115"/>
      <c r="FO115" s="115"/>
      <c r="FP115" s="115"/>
      <c r="FQ115" s="115"/>
      <c r="FR115" s="115"/>
      <c r="FS115" s="115"/>
      <c r="FT115" s="115"/>
      <c r="FU115" s="115"/>
      <c r="FV115" s="115"/>
      <c r="FW115" s="115"/>
      <c r="FX115" s="115"/>
      <c r="FY115" s="115"/>
      <c r="FZ115" s="115"/>
      <c r="GA115" s="115"/>
      <c r="GB115" s="115"/>
      <c r="GC115" s="115"/>
      <c r="GD115" s="115"/>
      <c r="GE115" s="115"/>
      <c r="GF115" s="115"/>
      <c r="GG115" s="115"/>
      <c r="GH115" s="115"/>
      <c r="GI115" s="115"/>
      <c r="GJ115" s="115"/>
      <c r="GK115" s="115"/>
      <c r="GL115" s="115"/>
      <c r="GM115" s="115"/>
      <c r="GN115" s="115"/>
      <c r="GO115" s="115"/>
      <c r="GP115" s="115"/>
      <c r="GQ115" s="115"/>
      <c r="GR115" s="115"/>
      <c r="GS115" s="115"/>
      <c r="GT115" s="115"/>
      <c r="GU115" s="115"/>
      <c r="GV115" s="115"/>
      <c r="GW115" s="115"/>
      <c r="GX115" s="115"/>
      <c r="GY115" s="115"/>
      <c r="GZ115" s="115"/>
      <c r="HA115" s="115"/>
      <c r="HB115" s="115"/>
      <c r="HC115" s="115"/>
      <c r="HD115" s="115"/>
      <c r="HE115" s="115"/>
      <c r="HF115" s="115"/>
      <c r="HG115" s="115"/>
      <c r="HH115" s="115"/>
      <c r="HI115" s="115"/>
      <c r="HJ115" s="115"/>
      <c r="HK115" s="115"/>
      <c r="HL115" s="115"/>
      <c r="HM115" s="115"/>
      <c r="HN115" s="115"/>
      <c r="HO115" s="115"/>
      <c r="HP115" s="115"/>
      <c r="HQ115" s="115"/>
      <c r="HR115" s="115"/>
      <c r="HS115" s="115"/>
      <c r="HT115" s="115"/>
      <c r="HU115" s="115"/>
      <c r="HV115" s="115"/>
      <c r="HW115" s="115"/>
      <c r="HX115" s="115"/>
      <c r="HY115" s="115"/>
      <c r="HZ115" s="115"/>
      <c r="IA115" s="115"/>
      <c r="IB115" s="115"/>
      <c r="IC115" s="115"/>
      <c r="ID115" s="115"/>
      <c r="IE115" s="115"/>
      <c r="IF115" s="115"/>
      <c r="IG115" s="115"/>
      <c r="IH115" s="115"/>
      <c r="II115" s="115"/>
      <c r="IJ115" s="115"/>
      <c r="IK115" s="115"/>
      <c r="IL115" s="115"/>
      <c r="IM115" s="115"/>
      <c r="IN115" s="115"/>
      <c r="IO115" s="115"/>
      <c r="IP115" s="115"/>
      <c r="IQ115" s="115"/>
      <c r="IR115" s="115"/>
      <c r="IS115" s="115"/>
      <c r="IT115" s="115"/>
      <c r="IU115" s="115"/>
      <c r="IV115" s="115"/>
    </row>
    <row r="116" s="112" customFormat="1" ht="36" customHeight="1" spans="1:256">
      <c r="A116" s="161" t="s">
        <v>1705</v>
      </c>
      <c r="B116" s="144" t="s">
        <v>1615</v>
      </c>
      <c r="C116" s="144" t="s">
        <v>1713</v>
      </c>
      <c r="D116" s="144">
        <v>1</v>
      </c>
      <c r="E116" s="144" t="s">
        <v>1622</v>
      </c>
      <c r="F116" s="144"/>
      <c r="G116" s="160">
        <v>40</v>
      </c>
      <c r="H116" s="160">
        <v>40</v>
      </c>
      <c r="I116" s="160">
        <v>40</v>
      </c>
      <c r="J116" s="144"/>
      <c r="K116" s="144"/>
      <c r="L116" s="144"/>
      <c r="M116" s="144"/>
      <c r="N116" s="144"/>
      <c r="O116" s="144"/>
      <c r="P116" s="144"/>
      <c r="Q116" s="144"/>
      <c r="R116" s="144" t="s">
        <v>1618</v>
      </c>
      <c r="S116" s="156" t="s">
        <v>1619</v>
      </c>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115"/>
      <c r="CN116" s="115"/>
      <c r="CO116" s="115"/>
      <c r="CP116" s="115"/>
      <c r="CQ116" s="115"/>
      <c r="CR116" s="115"/>
      <c r="CS116" s="115"/>
      <c r="CT116" s="115"/>
      <c r="CU116" s="115"/>
      <c r="CV116" s="115"/>
      <c r="CW116" s="115"/>
      <c r="CX116" s="115"/>
      <c r="CY116" s="115"/>
      <c r="CZ116" s="115"/>
      <c r="DA116" s="115"/>
      <c r="DB116" s="115"/>
      <c r="DC116" s="115"/>
      <c r="DD116" s="115"/>
      <c r="DE116" s="115"/>
      <c r="DF116" s="115"/>
      <c r="DG116" s="115"/>
      <c r="DH116" s="115"/>
      <c r="DI116" s="115"/>
      <c r="DJ116" s="115"/>
      <c r="DK116" s="115"/>
      <c r="DL116" s="115"/>
      <c r="DM116" s="115"/>
      <c r="DN116" s="115"/>
      <c r="DO116" s="115"/>
      <c r="DP116" s="115"/>
      <c r="DQ116" s="115"/>
      <c r="DR116" s="115"/>
      <c r="DS116" s="115"/>
      <c r="DT116" s="115"/>
      <c r="DU116" s="115"/>
      <c r="DV116" s="115"/>
      <c r="DW116" s="115"/>
      <c r="DX116" s="115"/>
      <c r="DY116" s="115"/>
      <c r="DZ116" s="115"/>
      <c r="EA116" s="115"/>
      <c r="EB116" s="115"/>
      <c r="EC116" s="115"/>
      <c r="ED116" s="115"/>
      <c r="EE116" s="115"/>
      <c r="EF116" s="115"/>
      <c r="EG116" s="115"/>
      <c r="EH116" s="115"/>
      <c r="EI116" s="115"/>
      <c r="EJ116" s="115"/>
      <c r="EK116" s="115"/>
      <c r="EL116" s="115"/>
      <c r="EM116" s="115"/>
      <c r="EN116" s="115"/>
      <c r="EO116" s="115"/>
      <c r="EP116" s="115"/>
      <c r="EQ116" s="115"/>
      <c r="ER116" s="115"/>
      <c r="ES116" s="115"/>
      <c r="ET116" s="115"/>
      <c r="EU116" s="115"/>
      <c r="EV116" s="115"/>
      <c r="EW116" s="115"/>
      <c r="EX116" s="115"/>
      <c r="EY116" s="115"/>
      <c r="EZ116" s="115"/>
      <c r="FA116" s="115"/>
      <c r="FB116" s="115"/>
      <c r="FC116" s="115"/>
      <c r="FD116" s="115"/>
      <c r="FE116" s="115"/>
      <c r="FF116" s="115"/>
      <c r="FG116" s="115"/>
      <c r="FH116" s="115"/>
      <c r="FI116" s="115"/>
      <c r="FJ116" s="115"/>
      <c r="FK116" s="115"/>
      <c r="FL116" s="115"/>
      <c r="FM116" s="115"/>
      <c r="FN116" s="115"/>
      <c r="FO116" s="115"/>
      <c r="FP116" s="115"/>
      <c r="FQ116" s="115"/>
      <c r="FR116" s="115"/>
      <c r="FS116" s="115"/>
      <c r="FT116" s="115"/>
      <c r="FU116" s="115"/>
      <c r="FV116" s="115"/>
      <c r="FW116" s="115"/>
      <c r="FX116" s="115"/>
      <c r="FY116" s="115"/>
      <c r="FZ116" s="115"/>
      <c r="GA116" s="115"/>
      <c r="GB116" s="115"/>
      <c r="GC116" s="115"/>
      <c r="GD116" s="115"/>
      <c r="GE116" s="115"/>
      <c r="GF116" s="115"/>
      <c r="GG116" s="115"/>
      <c r="GH116" s="115"/>
      <c r="GI116" s="115"/>
      <c r="GJ116" s="115"/>
      <c r="GK116" s="115"/>
      <c r="GL116" s="115"/>
      <c r="GM116" s="115"/>
      <c r="GN116" s="115"/>
      <c r="GO116" s="115"/>
      <c r="GP116" s="115"/>
      <c r="GQ116" s="115"/>
      <c r="GR116" s="115"/>
      <c r="GS116" s="115"/>
      <c r="GT116" s="115"/>
      <c r="GU116" s="115"/>
      <c r="GV116" s="115"/>
      <c r="GW116" s="115"/>
      <c r="GX116" s="115"/>
      <c r="GY116" s="115"/>
      <c r="GZ116" s="115"/>
      <c r="HA116" s="115"/>
      <c r="HB116" s="115"/>
      <c r="HC116" s="115"/>
      <c r="HD116" s="115"/>
      <c r="HE116" s="115"/>
      <c r="HF116" s="115"/>
      <c r="HG116" s="115"/>
      <c r="HH116" s="115"/>
      <c r="HI116" s="115"/>
      <c r="HJ116" s="115"/>
      <c r="HK116" s="115"/>
      <c r="HL116" s="115"/>
      <c r="HM116" s="115"/>
      <c r="HN116" s="115"/>
      <c r="HO116" s="115"/>
      <c r="HP116" s="115"/>
      <c r="HQ116" s="115"/>
      <c r="HR116" s="115"/>
      <c r="HS116" s="115"/>
      <c r="HT116" s="115"/>
      <c r="HU116" s="115"/>
      <c r="HV116" s="115"/>
      <c r="HW116" s="115"/>
      <c r="HX116" s="115"/>
      <c r="HY116" s="115"/>
      <c r="HZ116" s="115"/>
      <c r="IA116" s="115"/>
      <c r="IB116" s="115"/>
      <c r="IC116" s="115"/>
      <c r="ID116" s="115"/>
      <c r="IE116" s="115"/>
      <c r="IF116" s="115"/>
      <c r="IG116" s="115"/>
      <c r="IH116" s="115"/>
      <c r="II116" s="115"/>
      <c r="IJ116" s="115"/>
      <c r="IK116" s="115"/>
      <c r="IL116" s="115"/>
      <c r="IM116" s="115"/>
      <c r="IN116" s="115"/>
      <c r="IO116" s="115"/>
      <c r="IP116" s="115"/>
      <c r="IQ116" s="115"/>
      <c r="IR116" s="115"/>
      <c r="IS116" s="115"/>
      <c r="IT116" s="115"/>
      <c r="IU116" s="115"/>
      <c r="IV116" s="115"/>
    </row>
    <row r="117" s="112" customFormat="1" ht="36" customHeight="1" spans="1:256">
      <c r="A117" s="162" t="s">
        <v>1516</v>
      </c>
      <c r="B117" s="144" t="s">
        <v>1615</v>
      </c>
      <c r="C117" s="144" t="s">
        <v>1620</v>
      </c>
      <c r="D117" s="144">
        <v>6</v>
      </c>
      <c r="E117" s="144" t="s">
        <v>1617</v>
      </c>
      <c r="F117" s="144"/>
      <c r="G117" s="160">
        <v>1.9</v>
      </c>
      <c r="H117" s="160">
        <v>1.9</v>
      </c>
      <c r="I117" s="160">
        <v>1.9</v>
      </c>
      <c r="J117" s="144"/>
      <c r="K117" s="144"/>
      <c r="L117" s="144"/>
      <c r="M117" s="144"/>
      <c r="N117" s="144"/>
      <c r="O117" s="144"/>
      <c r="P117" s="144"/>
      <c r="Q117" s="144"/>
      <c r="R117" s="144" t="s">
        <v>1618</v>
      </c>
      <c r="S117" s="156" t="s">
        <v>1619</v>
      </c>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c r="CY117" s="115"/>
      <c r="CZ117" s="115"/>
      <c r="DA117" s="115"/>
      <c r="DB117" s="115"/>
      <c r="DC117" s="115"/>
      <c r="DD117" s="115"/>
      <c r="DE117" s="115"/>
      <c r="DF117" s="115"/>
      <c r="DG117" s="115"/>
      <c r="DH117" s="115"/>
      <c r="DI117" s="115"/>
      <c r="DJ117" s="115"/>
      <c r="DK117" s="115"/>
      <c r="DL117" s="115"/>
      <c r="DM117" s="115"/>
      <c r="DN117" s="115"/>
      <c r="DO117" s="115"/>
      <c r="DP117" s="115"/>
      <c r="DQ117" s="115"/>
      <c r="DR117" s="115"/>
      <c r="DS117" s="115"/>
      <c r="DT117" s="115"/>
      <c r="DU117" s="115"/>
      <c r="DV117" s="115"/>
      <c r="DW117" s="115"/>
      <c r="DX117" s="115"/>
      <c r="DY117" s="115"/>
      <c r="DZ117" s="115"/>
      <c r="EA117" s="115"/>
      <c r="EB117" s="115"/>
      <c r="EC117" s="115"/>
      <c r="ED117" s="115"/>
      <c r="EE117" s="115"/>
      <c r="EF117" s="115"/>
      <c r="EG117" s="115"/>
      <c r="EH117" s="115"/>
      <c r="EI117" s="115"/>
      <c r="EJ117" s="115"/>
      <c r="EK117" s="115"/>
      <c r="EL117" s="115"/>
      <c r="EM117" s="115"/>
      <c r="EN117" s="115"/>
      <c r="EO117" s="115"/>
      <c r="EP117" s="115"/>
      <c r="EQ117" s="115"/>
      <c r="ER117" s="115"/>
      <c r="ES117" s="115"/>
      <c r="ET117" s="115"/>
      <c r="EU117" s="115"/>
      <c r="EV117" s="115"/>
      <c r="EW117" s="115"/>
      <c r="EX117" s="115"/>
      <c r="EY117" s="115"/>
      <c r="EZ117" s="115"/>
      <c r="FA117" s="115"/>
      <c r="FB117" s="115"/>
      <c r="FC117" s="115"/>
      <c r="FD117" s="115"/>
      <c r="FE117" s="115"/>
      <c r="FF117" s="115"/>
      <c r="FG117" s="115"/>
      <c r="FH117" s="115"/>
      <c r="FI117" s="115"/>
      <c r="FJ117" s="115"/>
      <c r="FK117" s="115"/>
      <c r="FL117" s="115"/>
      <c r="FM117" s="115"/>
      <c r="FN117" s="115"/>
      <c r="FO117" s="115"/>
      <c r="FP117" s="115"/>
      <c r="FQ117" s="115"/>
      <c r="FR117" s="115"/>
      <c r="FS117" s="115"/>
      <c r="FT117" s="115"/>
      <c r="FU117" s="115"/>
      <c r="FV117" s="115"/>
      <c r="FW117" s="115"/>
      <c r="FX117" s="115"/>
      <c r="FY117" s="115"/>
      <c r="FZ117" s="115"/>
      <c r="GA117" s="115"/>
      <c r="GB117" s="115"/>
      <c r="GC117" s="115"/>
      <c r="GD117" s="115"/>
      <c r="GE117" s="115"/>
      <c r="GF117" s="115"/>
      <c r="GG117" s="115"/>
      <c r="GH117" s="115"/>
      <c r="GI117" s="115"/>
      <c r="GJ117" s="115"/>
      <c r="GK117" s="115"/>
      <c r="GL117" s="115"/>
      <c r="GM117" s="115"/>
      <c r="GN117" s="115"/>
      <c r="GO117" s="115"/>
      <c r="GP117" s="115"/>
      <c r="GQ117" s="115"/>
      <c r="GR117" s="115"/>
      <c r="GS117" s="115"/>
      <c r="GT117" s="115"/>
      <c r="GU117" s="115"/>
      <c r="GV117" s="115"/>
      <c r="GW117" s="115"/>
      <c r="GX117" s="115"/>
      <c r="GY117" s="115"/>
      <c r="GZ117" s="115"/>
      <c r="HA117" s="115"/>
      <c r="HB117" s="115"/>
      <c r="HC117" s="115"/>
      <c r="HD117" s="115"/>
      <c r="HE117" s="115"/>
      <c r="HF117" s="115"/>
      <c r="HG117" s="115"/>
      <c r="HH117" s="115"/>
      <c r="HI117" s="115"/>
      <c r="HJ117" s="115"/>
      <c r="HK117" s="115"/>
      <c r="HL117" s="115"/>
      <c r="HM117" s="115"/>
      <c r="HN117" s="115"/>
      <c r="HO117" s="115"/>
      <c r="HP117" s="115"/>
      <c r="HQ117" s="115"/>
      <c r="HR117" s="115"/>
      <c r="HS117" s="115"/>
      <c r="HT117" s="115"/>
      <c r="HU117" s="115"/>
      <c r="HV117" s="115"/>
      <c r="HW117" s="115"/>
      <c r="HX117" s="115"/>
      <c r="HY117" s="115"/>
      <c r="HZ117" s="115"/>
      <c r="IA117" s="115"/>
      <c r="IB117" s="115"/>
      <c r="IC117" s="115"/>
      <c r="ID117" s="115"/>
      <c r="IE117" s="115"/>
      <c r="IF117" s="115"/>
      <c r="IG117" s="115"/>
      <c r="IH117" s="115"/>
      <c r="II117" s="115"/>
      <c r="IJ117" s="115"/>
      <c r="IK117" s="115"/>
      <c r="IL117" s="115"/>
      <c r="IM117" s="115"/>
      <c r="IN117" s="115"/>
      <c r="IO117" s="115"/>
      <c r="IP117" s="115"/>
      <c r="IQ117" s="115"/>
      <c r="IR117" s="115"/>
      <c r="IS117" s="115"/>
      <c r="IT117" s="115"/>
      <c r="IU117" s="115"/>
      <c r="IV117" s="115"/>
    </row>
    <row r="118" s="112" customFormat="1" ht="36" customHeight="1" spans="1:256">
      <c r="A118" s="162" t="s">
        <v>1516</v>
      </c>
      <c r="B118" s="144" t="s">
        <v>1615</v>
      </c>
      <c r="C118" s="144" t="s">
        <v>1714</v>
      </c>
      <c r="D118" s="144">
        <v>10</v>
      </c>
      <c r="E118" s="144" t="s">
        <v>1617</v>
      </c>
      <c r="F118" s="144"/>
      <c r="G118" s="160">
        <v>3.3</v>
      </c>
      <c r="H118" s="160">
        <v>3.3</v>
      </c>
      <c r="I118" s="160">
        <v>3.3</v>
      </c>
      <c r="J118" s="144"/>
      <c r="K118" s="144"/>
      <c r="L118" s="144"/>
      <c r="M118" s="144"/>
      <c r="N118" s="144"/>
      <c r="O118" s="144"/>
      <c r="P118" s="144"/>
      <c r="Q118" s="144"/>
      <c r="R118" s="144" t="s">
        <v>1618</v>
      </c>
      <c r="S118" s="156" t="s">
        <v>1619</v>
      </c>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5"/>
      <c r="CS118" s="115"/>
      <c r="CT118" s="115"/>
      <c r="CU118" s="115"/>
      <c r="CV118" s="115"/>
      <c r="CW118" s="115"/>
      <c r="CX118" s="115"/>
      <c r="CY118" s="115"/>
      <c r="CZ118" s="115"/>
      <c r="DA118" s="115"/>
      <c r="DB118" s="115"/>
      <c r="DC118" s="115"/>
      <c r="DD118" s="115"/>
      <c r="DE118" s="115"/>
      <c r="DF118" s="115"/>
      <c r="DG118" s="115"/>
      <c r="DH118" s="115"/>
      <c r="DI118" s="115"/>
      <c r="DJ118" s="115"/>
      <c r="DK118" s="115"/>
      <c r="DL118" s="115"/>
      <c r="DM118" s="115"/>
      <c r="DN118" s="115"/>
      <c r="DO118" s="115"/>
      <c r="DP118" s="115"/>
      <c r="DQ118" s="115"/>
      <c r="DR118" s="115"/>
      <c r="DS118" s="115"/>
      <c r="DT118" s="115"/>
      <c r="DU118" s="115"/>
      <c r="DV118" s="115"/>
      <c r="DW118" s="115"/>
      <c r="DX118" s="115"/>
      <c r="DY118" s="115"/>
      <c r="DZ118" s="115"/>
      <c r="EA118" s="115"/>
      <c r="EB118" s="115"/>
      <c r="EC118" s="115"/>
      <c r="ED118" s="115"/>
      <c r="EE118" s="115"/>
      <c r="EF118" s="115"/>
      <c r="EG118" s="115"/>
      <c r="EH118" s="115"/>
      <c r="EI118" s="115"/>
      <c r="EJ118" s="115"/>
      <c r="EK118" s="115"/>
      <c r="EL118" s="115"/>
      <c r="EM118" s="115"/>
      <c r="EN118" s="115"/>
      <c r="EO118" s="115"/>
      <c r="EP118" s="115"/>
      <c r="EQ118" s="115"/>
      <c r="ER118" s="115"/>
      <c r="ES118" s="115"/>
      <c r="ET118" s="115"/>
      <c r="EU118" s="115"/>
      <c r="EV118" s="115"/>
      <c r="EW118" s="115"/>
      <c r="EX118" s="115"/>
      <c r="EY118" s="115"/>
      <c r="EZ118" s="115"/>
      <c r="FA118" s="115"/>
      <c r="FB118" s="115"/>
      <c r="FC118" s="115"/>
      <c r="FD118" s="115"/>
      <c r="FE118" s="115"/>
      <c r="FF118" s="115"/>
      <c r="FG118" s="115"/>
      <c r="FH118" s="115"/>
      <c r="FI118" s="115"/>
      <c r="FJ118" s="115"/>
      <c r="FK118" s="115"/>
      <c r="FL118" s="115"/>
      <c r="FM118" s="115"/>
      <c r="FN118" s="115"/>
      <c r="FO118" s="115"/>
      <c r="FP118" s="115"/>
      <c r="FQ118" s="115"/>
      <c r="FR118" s="115"/>
      <c r="FS118" s="115"/>
      <c r="FT118" s="115"/>
      <c r="FU118" s="115"/>
      <c r="FV118" s="115"/>
      <c r="FW118" s="115"/>
      <c r="FX118" s="115"/>
      <c r="FY118" s="115"/>
      <c r="FZ118" s="115"/>
      <c r="GA118" s="115"/>
      <c r="GB118" s="115"/>
      <c r="GC118" s="115"/>
      <c r="GD118" s="115"/>
      <c r="GE118" s="115"/>
      <c r="GF118" s="115"/>
      <c r="GG118" s="115"/>
      <c r="GH118" s="115"/>
      <c r="GI118" s="115"/>
      <c r="GJ118" s="115"/>
      <c r="GK118" s="115"/>
      <c r="GL118" s="115"/>
      <c r="GM118" s="115"/>
      <c r="GN118" s="115"/>
      <c r="GO118" s="115"/>
      <c r="GP118" s="115"/>
      <c r="GQ118" s="115"/>
      <c r="GR118" s="115"/>
      <c r="GS118" s="115"/>
      <c r="GT118" s="115"/>
      <c r="GU118" s="115"/>
      <c r="GV118" s="115"/>
      <c r="GW118" s="115"/>
      <c r="GX118" s="115"/>
      <c r="GY118" s="115"/>
      <c r="GZ118" s="115"/>
      <c r="HA118" s="115"/>
      <c r="HB118" s="115"/>
      <c r="HC118" s="115"/>
      <c r="HD118" s="115"/>
      <c r="HE118" s="115"/>
      <c r="HF118" s="115"/>
      <c r="HG118" s="115"/>
      <c r="HH118" s="115"/>
      <c r="HI118" s="115"/>
      <c r="HJ118" s="115"/>
      <c r="HK118" s="115"/>
      <c r="HL118" s="115"/>
      <c r="HM118" s="115"/>
      <c r="HN118" s="115"/>
      <c r="HO118" s="115"/>
      <c r="HP118" s="115"/>
      <c r="HQ118" s="115"/>
      <c r="HR118" s="115"/>
      <c r="HS118" s="115"/>
      <c r="HT118" s="115"/>
      <c r="HU118" s="115"/>
      <c r="HV118" s="115"/>
      <c r="HW118" s="115"/>
      <c r="HX118" s="115"/>
      <c r="HY118" s="115"/>
      <c r="HZ118" s="115"/>
      <c r="IA118" s="115"/>
      <c r="IB118" s="115"/>
      <c r="IC118" s="115"/>
      <c r="ID118" s="115"/>
      <c r="IE118" s="115"/>
      <c r="IF118" s="115"/>
      <c r="IG118" s="115"/>
      <c r="IH118" s="115"/>
      <c r="II118" s="115"/>
      <c r="IJ118" s="115"/>
      <c r="IK118" s="115"/>
      <c r="IL118" s="115"/>
      <c r="IM118" s="115"/>
      <c r="IN118" s="115"/>
      <c r="IO118" s="115"/>
      <c r="IP118" s="115"/>
      <c r="IQ118" s="115"/>
      <c r="IR118" s="115"/>
      <c r="IS118" s="115"/>
      <c r="IT118" s="115"/>
      <c r="IU118" s="115"/>
      <c r="IV118" s="115"/>
    </row>
    <row r="119" s="112" customFormat="1" ht="36" customHeight="1" spans="1:256">
      <c r="A119" s="162" t="s">
        <v>1516</v>
      </c>
      <c r="B119" s="144" t="s">
        <v>1615</v>
      </c>
      <c r="C119" s="144" t="s">
        <v>1616</v>
      </c>
      <c r="D119" s="144">
        <v>130</v>
      </c>
      <c r="E119" s="144" t="s">
        <v>1617</v>
      </c>
      <c r="F119" s="144"/>
      <c r="G119" s="160">
        <v>37</v>
      </c>
      <c r="H119" s="160">
        <v>37</v>
      </c>
      <c r="I119" s="160">
        <v>37</v>
      </c>
      <c r="J119" s="144"/>
      <c r="K119" s="144"/>
      <c r="L119" s="144"/>
      <c r="M119" s="144"/>
      <c r="N119" s="144"/>
      <c r="O119" s="144"/>
      <c r="P119" s="144"/>
      <c r="Q119" s="144"/>
      <c r="R119" s="144" t="s">
        <v>1618</v>
      </c>
      <c r="S119" s="156" t="s">
        <v>1619</v>
      </c>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5"/>
      <c r="DE119" s="115"/>
      <c r="DF119" s="115"/>
      <c r="DG119" s="115"/>
      <c r="DH119" s="115"/>
      <c r="DI119" s="115"/>
      <c r="DJ119" s="115"/>
      <c r="DK119" s="115"/>
      <c r="DL119" s="115"/>
      <c r="DM119" s="115"/>
      <c r="DN119" s="115"/>
      <c r="DO119" s="115"/>
      <c r="DP119" s="115"/>
      <c r="DQ119" s="115"/>
      <c r="DR119" s="115"/>
      <c r="DS119" s="115"/>
      <c r="DT119" s="115"/>
      <c r="DU119" s="115"/>
      <c r="DV119" s="115"/>
      <c r="DW119" s="115"/>
      <c r="DX119" s="115"/>
      <c r="DY119" s="115"/>
      <c r="DZ119" s="115"/>
      <c r="EA119" s="115"/>
      <c r="EB119" s="115"/>
      <c r="EC119" s="115"/>
      <c r="ED119" s="115"/>
      <c r="EE119" s="115"/>
      <c r="EF119" s="115"/>
      <c r="EG119" s="115"/>
      <c r="EH119" s="115"/>
      <c r="EI119" s="115"/>
      <c r="EJ119" s="115"/>
      <c r="EK119" s="115"/>
      <c r="EL119" s="115"/>
      <c r="EM119" s="115"/>
      <c r="EN119" s="115"/>
      <c r="EO119" s="115"/>
      <c r="EP119" s="115"/>
      <c r="EQ119" s="115"/>
      <c r="ER119" s="115"/>
      <c r="ES119" s="115"/>
      <c r="ET119" s="115"/>
      <c r="EU119" s="115"/>
      <c r="EV119" s="115"/>
      <c r="EW119" s="115"/>
      <c r="EX119" s="115"/>
      <c r="EY119" s="115"/>
      <c r="EZ119" s="115"/>
      <c r="FA119" s="115"/>
      <c r="FB119" s="115"/>
      <c r="FC119" s="115"/>
      <c r="FD119" s="115"/>
      <c r="FE119" s="115"/>
      <c r="FF119" s="115"/>
      <c r="FG119" s="115"/>
      <c r="FH119" s="115"/>
      <c r="FI119" s="115"/>
      <c r="FJ119" s="115"/>
      <c r="FK119" s="115"/>
      <c r="FL119" s="115"/>
      <c r="FM119" s="115"/>
      <c r="FN119" s="115"/>
      <c r="FO119" s="115"/>
      <c r="FP119" s="115"/>
      <c r="FQ119" s="115"/>
      <c r="FR119" s="115"/>
      <c r="FS119" s="115"/>
      <c r="FT119" s="115"/>
      <c r="FU119" s="115"/>
      <c r="FV119" s="115"/>
      <c r="FW119" s="115"/>
      <c r="FX119" s="115"/>
      <c r="FY119" s="115"/>
      <c r="FZ119" s="115"/>
      <c r="GA119" s="115"/>
      <c r="GB119" s="115"/>
      <c r="GC119" s="115"/>
      <c r="GD119" s="115"/>
      <c r="GE119" s="115"/>
      <c r="GF119" s="115"/>
      <c r="GG119" s="115"/>
      <c r="GH119" s="115"/>
      <c r="GI119" s="115"/>
      <c r="GJ119" s="115"/>
      <c r="GK119" s="115"/>
      <c r="GL119" s="115"/>
      <c r="GM119" s="115"/>
      <c r="GN119" s="115"/>
      <c r="GO119" s="115"/>
      <c r="GP119" s="115"/>
      <c r="GQ119" s="115"/>
      <c r="GR119" s="115"/>
      <c r="GS119" s="115"/>
      <c r="GT119" s="115"/>
      <c r="GU119" s="115"/>
      <c r="GV119" s="115"/>
      <c r="GW119" s="115"/>
      <c r="GX119" s="115"/>
      <c r="GY119" s="115"/>
      <c r="GZ119" s="115"/>
      <c r="HA119" s="115"/>
      <c r="HB119" s="115"/>
      <c r="HC119" s="115"/>
      <c r="HD119" s="115"/>
      <c r="HE119" s="115"/>
      <c r="HF119" s="115"/>
      <c r="HG119" s="115"/>
      <c r="HH119" s="115"/>
      <c r="HI119" s="115"/>
      <c r="HJ119" s="115"/>
      <c r="HK119" s="115"/>
      <c r="HL119" s="115"/>
      <c r="HM119" s="115"/>
      <c r="HN119" s="115"/>
      <c r="HO119" s="115"/>
      <c r="HP119" s="115"/>
      <c r="HQ119" s="115"/>
      <c r="HR119" s="115"/>
      <c r="HS119" s="115"/>
      <c r="HT119" s="115"/>
      <c r="HU119" s="115"/>
      <c r="HV119" s="115"/>
      <c r="HW119" s="115"/>
      <c r="HX119" s="115"/>
      <c r="HY119" s="115"/>
      <c r="HZ119" s="115"/>
      <c r="IA119" s="115"/>
      <c r="IB119" s="115"/>
      <c r="IC119" s="115"/>
      <c r="ID119" s="115"/>
      <c r="IE119" s="115"/>
      <c r="IF119" s="115"/>
      <c r="IG119" s="115"/>
      <c r="IH119" s="115"/>
      <c r="II119" s="115"/>
      <c r="IJ119" s="115"/>
      <c r="IK119" s="115"/>
      <c r="IL119" s="115"/>
      <c r="IM119" s="115"/>
      <c r="IN119" s="115"/>
      <c r="IO119" s="115"/>
      <c r="IP119" s="115"/>
      <c r="IQ119" s="115"/>
      <c r="IR119" s="115"/>
      <c r="IS119" s="115"/>
      <c r="IT119" s="115"/>
      <c r="IU119" s="115"/>
      <c r="IV119" s="115"/>
    </row>
    <row r="120" s="112" customFormat="1" ht="36" customHeight="1" spans="1:256">
      <c r="A120" s="162" t="s">
        <v>1516</v>
      </c>
      <c r="B120" s="144" t="s">
        <v>1615</v>
      </c>
      <c r="C120" s="144" t="s">
        <v>1715</v>
      </c>
      <c r="D120" s="144">
        <v>55</v>
      </c>
      <c r="E120" s="144" t="s">
        <v>1622</v>
      </c>
      <c r="F120" s="144"/>
      <c r="G120" s="160">
        <v>6.9</v>
      </c>
      <c r="H120" s="160">
        <v>6.9</v>
      </c>
      <c r="I120" s="160">
        <v>6.9</v>
      </c>
      <c r="J120" s="144"/>
      <c r="K120" s="144"/>
      <c r="L120" s="144"/>
      <c r="M120" s="144"/>
      <c r="N120" s="144"/>
      <c r="O120" s="144"/>
      <c r="P120" s="144"/>
      <c r="Q120" s="144"/>
      <c r="R120" s="144" t="s">
        <v>1618</v>
      </c>
      <c r="S120" s="156" t="s">
        <v>1619</v>
      </c>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5"/>
      <c r="BQ120" s="115"/>
      <c r="BR120" s="115"/>
      <c r="BS120" s="115"/>
      <c r="BT120" s="115"/>
      <c r="BU120" s="115"/>
      <c r="BV120" s="115"/>
      <c r="BW120" s="115"/>
      <c r="BX120" s="115"/>
      <c r="BY120" s="115"/>
      <c r="BZ120" s="115"/>
      <c r="CA120" s="115"/>
      <c r="CB120" s="115"/>
      <c r="CC120" s="115"/>
      <c r="CD120" s="115"/>
      <c r="CE120" s="115"/>
      <c r="CF120" s="115"/>
      <c r="CG120" s="115"/>
      <c r="CH120" s="115"/>
      <c r="CI120" s="115"/>
      <c r="CJ120" s="115"/>
      <c r="CK120" s="115"/>
      <c r="CL120" s="115"/>
      <c r="CM120" s="115"/>
      <c r="CN120" s="115"/>
      <c r="CO120" s="115"/>
      <c r="CP120" s="115"/>
      <c r="CQ120" s="115"/>
      <c r="CR120" s="115"/>
      <c r="CS120" s="115"/>
      <c r="CT120" s="115"/>
      <c r="CU120" s="115"/>
      <c r="CV120" s="115"/>
      <c r="CW120" s="115"/>
      <c r="CX120" s="115"/>
      <c r="CY120" s="115"/>
      <c r="CZ120" s="115"/>
      <c r="DA120" s="115"/>
      <c r="DB120" s="115"/>
      <c r="DC120" s="115"/>
      <c r="DD120" s="115"/>
      <c r="DE120" s="115"/>
      <c r="DF120" s="115"/>
      <c r="DG120" s="115"/>
      <c r="DH120" s="115"/>
      <c r="DI120" s="115"/>
      <c r="DJ120" s="115"/>
      <c r="DK120" s="115"/>
      <c r="DL120" s="115"/>
      <c r="DM120" s="115"/>
      <c r="DN120" s="115"/>
      <c r="DO120" s="115"/>
      <c r="DP120" s="115"/>
      <c r="DQ120" s="115"/>
      <c r="DR120" s="115"/>
      <c r="DS120" s="115"/>
      <c r="DT120" s="115"/>
      <c r="DU120" s="115"/>
      <c r="DV120" s="115"/>
      <c r="DW120" s="115"/>
      <c r="DX120" s="115"/>
      <c r="DY120" s="115"/>
      <c r="DZ120" s="115"/>
      <c r="EA120" s="115"/>
      <c r="EB120" s="115"/>
      <c r="EC120" s="115"/>
      <c r="ED120" s="115"/>
      <c r="EE120" s="115"/>
      <c r="EF120" s="115"/>
      <c r="EG120" s="115"/>
      <c r="EH120" s="115"/>
      <c r="EI120" s="115"/>
      <c r="EJ120" s="115"/>
      <c r="EK120" s="115"/>
      <c r="EL120" s="115"/>
      <c r="EM120" s="115"/>
      <c r="EN120" s="115"/>
      <c r="EO120" s="115"/>
      <c r="EP120" s="115"/>
      <c r="EQ120" s="115"/>
      <c r="ER120" s="115"/>
      <c r="ES120" s="115"/>
      <c r="ET120" s="115"/>
      <c r="EU120" s="115"/>
      <c r="EV120" s="115"/>
      <c r="EW120" s="115"/>
      <c r="EX120" s="115"/>
      <c r="EY120" s="115"/>
      <c r="EZ120" s="115"/>
      <c r="FA120" s="115"/>
      <c r="FB120" s="115"/>
      <c r="FC120" s="115"/>
      <c r="FD120" s="115"/>
      <c r="FE120" s="115"/>
      <c r="FF120" s="115"/>
      <c r="FG120" s="115"/>
      <c r="FH120" s="115"/>
      <c r="FI120" s="115"/>
      <c r="FJ120" s="115"/>
      <c r="FK120" s="115"/>
      <c r="FL120" s="115"/>
      <c r="FM120" s="115"/>
      <c r="FN120" s="115"/>
      <c r="FO120" s="115"/>
      <c r="FP120" s="115"/>
      <c r="FQ120" s="115"/>
      <c r="FR120" s="115"/>
      <c r="FS120" s="115"/>
      <c r="FT120" s="115"/>
      <c r="FU120" s="115"/>
      <c r="FV120" s="115"/>
      <c r="FW120" s="115"/>
      <c r="FX120" s="115"/>
      <c r="FY120" s="115"/>
      <c r="FZ120" s="115"/>
      <c r="GA120" s="115"/>
      <c r="GB120" s="115"/>
      <c r="GC120" s="115"/>
      <c r="GD120" s="115"/>
      <c r="GE120" s="115"/>
      <c r="GF120" s="115"/>
      <c r="GG120" s="115"/>
      <c r="GH120" s="115"/>
      <c r="GI120" s="115"/>
      <c r="GJ120" s="115"/>
      <c r="GK120" s="115"/>
      <c r="GL120" s="115"/>
      <c r="GM120" s="115"/>
      <c r="GN120" s="115"/>
      <c r="GO120" s="115"/>
      <c r="GP120" s="115"/>
      <c r="GQ120" s="115"/>
      <c r="GR120" s="115"/>
      <c r="GS120" s="115"/>
      <c r="GT120" s="115"/>
      <c r="GU120" s="115"/>
      <c r="GV120" s="115"/>
      <c r="GW120" s="115"/>
      <c r="GX120" s="115"/>
      <c r="GY120" s="115"/>
      <c r="GZ120" s="115"/>
      <c r="HA120" s="115"/>
      <c r="HB120" s="115"/>
      <c r="HC120" s="115"/>
      <c r="HD120" s="115"/>
      <c r="HE120" s="115"/>
      <c r="HF120" s="115"/>
      <c r="HG120" s="115"/>
      <c r="HH120" s="115"/>
      <c r="HI120" s="115"/>
      <c r="HJ120" s="115"/>
      <c r="HK120" s="115"/>
      <c r="HL120" s="115"/>
      <c r="HM120" s="115"/>
      <c r="HN120" s="115"/>
      <c r="HO120" s="115"/>
      <c r="HP120" s="115"/>
      <c r="HQ120" s="115"/>
      <c r="HR120" s="115"/>
      <c r="HS120" s="115"/>
      <c r="HT120" s="115"/>
      <c r="HU120" s="115"/>
      <c r="HV120" s="115"/>
      <c r="HW120" s="115"/>
      <c r="HX120" s="115"/>
      <c r="HY120" s="115"/>
      <c r="HZ120" s="115"/>
      <c r="IA120" s="115"/>
      <c r="IB120" s="115"/>
      <c r="IC120" s="115"/>
      <c r="ID120" s="115"/>
      <c r="IE120" s="115"/>
      <c r="IF120" s="115"/>
      <c r="IG120" s="115"/>
      <c r="IH120" s="115"/>
      <c r="II120" s="115"/>
      <c r="IJ120" s="115"/>
      <c r="IK120" s="115"/>
      <c r="IL120" s="115"/>
      <c r="IM120" s="115"/>
      <c r="IN120" s="115"/>
      <c r="IO120" s="115"/>
      <c r="IP120" s="115"/>
      <c r="IQ120" s="115"/>
      <c r="IR120" s="115"/>
      <c r="IS120" s="115"/>
      <c r="IT120" s="115"/>
      <c r="IU120" s="115"/>
      <c r="IV120" s="115"/>
    </row>
    <row r="121" s="112" customFormat="1" ht="36" customHeight="1" spans="1:256">
      <c r="A121" s="162" t="s">
        <v>1516</v>
      </c>
      <c r="B121" s="144" t="s">
        <v>1615</v>
      </c>
      <c r="C121" s="144" t="s">
        <v>1716</v>
      </c>
      <c r="D121" s="144">
        <v>12</v>
      </c>
      <c r="E121" s="144" t="s">
        <v>1622</v>
      </c>
      <c r="F121" s="144"/>
      <c r="G121" s="160">
        <v>3</v>
      </c>
      <c r="H121" s="160">
        <v>3</v>
      </c>
      <c r="I121" s="160">
        <v>3</v>
      </c>
      <c r="J121" s="144"/>
      <c r="K121" s="144"/>
      <c r="L121" s="144"/>
      <c r="M121" s="144"/>
      <c r="N121" s="144"/>
      <c r="O121" s="144"/>
      <c r="P121" s="144"/>
      <c r="Q121" s="144"/>
      <c r="R121" s="144" t="s">
        <v>1618</v>
      </c>
      <c r="S121" s="156" t="s">
        <v>1619</v>
      </c>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5"/>
      <c r="BX121" s="115"/>
      <c r="BY121" s="115"/>
      <c r="BZ121" s="115"/>
      <c r="CA121" s="115"/>
      <c r="CB121" s="115"/>
      <c r="CC121" s="115"/>
      <c r="CD121" s="115"/>
      <c r="CE121" s="115"/>
      <c r="CF121" s="115"/>
      <c r="CG121" s="115"/>
      <c r="CH121" s="115"/>
      <c r="CI121" s="115"/>
      <c r="CJ121" s="115"/>
      <c r="CK121" s="115"/>
      <c r="CL121" s="115"/>
      <c r="CM121" s="115"/>
      <c r="CN121" s="115"/>
      <c r="CO121" s="115"/>
      <c r="CP121" s="115"/>
      <c r="CQ121" s="115"/>
      <c r="CR121" s="115"/>
      <c r="CS121" s="115"/>
      <c r="CT121" s="115"/>
      <c r="CU121" s="115"/>
      <c r="CV121" s="115"/>
      <c r="CW121" s="115"/>
      <c r="CX121" s="115"/>
      <c r="CY121" s="115"/>
      <c r="CZ121" s="115"/>
      <c r="DA121" s="115"/>
      <c r="DB121" s="115"/>
      <c r="DC121" s="115"/>
      <c r="DD121" s="115"/>
      <c r="DE121" s="115"/>
      <c r="DF121" s="115"/>
      <c r="DG121" s="115"/>
      <c r="DH121" s="115"/>
      <c r="DI121" s="115"/>
      <c r="DJ121" s="115"/>
      <c r="DK121" s="115"/>
      <c r="DL121" s="115"/>
      <c r="DM121" s="115"/>
      <c r="DN121" s="115"/>
      <c r="DO121" s="115"/>
      <c r="DP121" s="115"/>
      <c r="DQ121" s="115"/>
      <c r="DR121" s="115"/>
      <c r="DS121" s="115"/>
      <c r="DT121" s="115"/>
      <c r="DU121" s="115"/>
      <c r="DV121" s="115"/>
      <c r="DW121" s="115"/>
      <c r="DX121" s="115"/>
      <c r="DY121" s="115"/>
      <c r="DZ121" s="115"/>
      <c r="EA121" s="115"/>
      <c r="EB121" s="115"/>
      <c r="EC121" s="115"/>
      <c r="ED121" s="115"/>
      <c r="EE121" s="115"/>
      <c r="EF121" s="115"/>
      <c r="EG121" s="115"/>
      <c r="EH121" s="115"/>
      <c r="EI121" s="115"/>
      <c r="EJ121" s="115"/>
      <c r="EK121" s="115"/>
      <c r="EL121" s="115"/>
      <c r="EM121" s="115"/>
      <c r="EN121" s="115"/>
      <c r="EO121" s="115"/>
      <c r="EP121" s="115"/>
      <c r="EQ121" s="115"/>
      <c r="ER121" s="115"/>
      <c r="ES121" s="115"/>
      <c r="ET121" s="115"/>
      <c r="EU121" s="115"/>
      <c r="EV121" s="115"/>
      <c r="EW121" s="115"/>
      <c r="EX121" s="115"/>
      <c r="EY121" s="115"/>
      <c r="EZ121" s="115"/>
      <c r="FA121" s="115"/>
      <c r="FB121" s="115"/>
      <c r="FC121" s="115"/>
      <c r="FD121" s="115"/>
      <c r="FE121" s="115"/>
      <c r="FF121" s="115"/>
      <c r="FG121" s="115"/>
      <c r="FH121" s="115"/>
      <c r="FI121" s="115"/>
      <c r="FJ121" s="115"/>
      <c r="FK121" s="115"/>
      <c r="FL121" s="115"/>
      <c r="FM121" s="115"/>
      <c r="FN121" s="115"/>
      <c r="FO121" s="115"/>
      <c r="FP121" s="115"/>
      <c r="FQ121" s="115"/>
      <c r="FR121" s="115"/>
      <c r="FS121" s="115"/>
      <c r="FT121" s="115"/>
      <c r="FU121" s="115"/>
      <c r="FV121" s="115"/>
      <c r="FW121" s="115"/>
      <c r="FX121" s="115"/>
      <c r="FY121" s="115"/>
      <c r="FZ121" s="115"/>
      <c r="GA121" s="115"/>
      <c r="GB121" s="115"/>
      <c r="GC121" s="115"/>
      <c r="GD121" s="115"/>
      <c r="GE121" s="115"/>
      <c r="GF121" s="115"/>
      <c r="GG121" s="115"/>
      <c r="GH121" s="115"/>
      <c r="GI121" s="115"/>
      <c r="GJ121" s="115"/>
      <c r="GK121" s="115"/>
      <c r="GL121" s="115"/>
      <c r="GM121" s="115"/>
      <c r="GN121" s="115"/>
      <c r="GO121" s="115"/>
      <c r="GP121" s="115"/>
      <c r="GQ121" s="115"/>
      <c r="GR121" s="115"/>
      <c r="GS121" s="115"/>
      <c r="GT121" s="115"/>
      <c r="GU121" s="115"/>
      <c r="GV121" s="115"/>
      <c r="GW121" s="115"/>
      <c r="GX121" s="115"/>
      <c r="GY121" s="115"/>
      <c r="GZ121" s="115"/>
      <c r="HA121" s="115"/>
      <c r="HB121" s="115"/>
      <c r="HC121" s="115"/>
      <c r="HD121" s="115"/>
      <c r="HE121" s="115"/>
      <c r="HF121" s="115"/>
      <c r="HG121" s="115"/>
      <c r="HH121" s="115"/>
      <c r="HI121" s="115"/>
      <c r="HJ121" s="115"/>
      <c r="HK121" s="115"/>
      <c r="HL121" s="115"/>
      <c r="HM121" s="115"/>
      <c r="HN121" s="115"/>
      <c r="HO121" s="115"/>
      <c r="HP121" s="115"/>
      <c r="HQ121" s="115"/>
      <c r="HR121" s="115"/>
      <c r="HS121" s="115"/>
      <c r="HT121" s="115"/>
      <c r="HU121" s="115"/>
      <c r="HV121" s="115"/>
      <c r="HW121" s="115"/>
      <c r="HX121" s="115"/>
      <c r="HY121" s="115"/>
      <c r="HZ121" s="115"/>
      <c r="IA121" s="115"/>
      <c r="IB121" s="115"/>
      <c r="IC121" s="115"/>
      <c r="ID121" s="115"/>
      <c r="IE121" s="115"/>
      <c r="IF121" s="115"/>
      <c r="IG121" s="115"/>
      <c r="IH121" s="115"/>
      <c r="II121" s="115"/>
      <c r="IJ121" s="115"/>
      <c r="IK121" s="115"/>
      <c r="IL121" s="115"/>
      <c r="IM121" s="115"/>
      <c r="IN121" s="115"/>
      <c r="IO121" s="115"/>
      <c r="IP121" s="115"/>
      <c r="IQ121" s="115"/>
      <c r="IR121" s="115"/>
      <c r="IS121" s="115"/>
      <c r="IT121" s="115"/>
      <c r="IU121" s="115"/>
      <c r="IV121" s="115"/>
    </row>
    <row r="122" s="112" customFormat="1" ht="36" customHeight="1" spans="1:256">
      <c r="A122" s="162" t="s">
        <v>1516</v>
      </c>
      <c r="B122" s="144" t="s">
        <v>1615</v>
      </c>
      <c r="C122" s="144" t="s">
        <v>1717</v>
      </c>
      <c r="D122" s="144">
        <v>35</v>
      </c>
      <c r="E122" s="144" t="s">
        <v>1622</v>
      </c>
      <c r="F122" s="144"/>
      <c r="G122" s="160">
        <v>3</v>
      </c>
      <c r="H122" s="160">
        <v>3</v>
      </c>
      <c r="I122" s="160">
        <v>3</v>
      </c>
      <c r="J122" s="144"/>
      <c r="K122" s="144"/>
      <c r="L122" s="144"/>
      <c r="M122" s="144"/>
      <c r="N122" s="144"/>
      <c r="O122" s="144"/>
      <c r="P122" s="144"/>
      <c r="Q122" s="144"/>
      <c r="R122" s="144" t="s">
        <v>1618</v>
      </c>
      <c r="S122" s="156" t="s">
        <v>1619</v>
      </c>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c r="FE122" s="115"/>
      <c r="FF122" s="115"/>
      <c r="FG122" s="115"/>
      <c r="FH122" s="115"/>
      <c r="FI122" s="115"/>
      <c r="FJ122" s="115"/>
      <c r="FK122" s="115"/>
      <c r="FL122" s="115"/>
      <c r="FM122" s="115"/>
      <c r="FN122" s="115"/>
      <c r="FO122" s="115"/>
      <c r="FP122" s="115"/>
      <c r="FQ122" s="115"/>
      <c r="FR122" s="115"/>
      <c r="FS122" s="115"/>
      <c r="FT122" s="115"/>
      <c r="FU122" s="115"/>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5"/>
      <c r="GQ122" s="115"/>
      <c r="GR122" s="115"/>
      <c r="GS122" s="115"/>
      <c r="GT122" s="115"/>
      <c r="GU122" s="115"/>
      <c r="GV122" s="115"/>
      <c r="GW122" s="115"/>
      <c r="GX122" s="115"/>
      <c r="GY122" s="115"/>
      <c r="GZ122" s="115"/>
      <c r="HA122" s="115"/>
      <c r="HB122" s="115"/>
      <c r="HC122" s="115"/>
      <c r="HD122" s="115"/>
      <c r="HE122" s="115"/>
      <c r="HF122" s="115"/>
      <c r="HG122" s="115"/>
      <c r="HH122" s="115"/>
      <c r="HI122" s="115"/>
      <c r="HJ122" s="115"/>
      <c r="HK122" s="115"/>
      <c r="HL122" s="115"/>
      <c r="HM122" s="115"/>
      <c r="HN122" s="115"/>
      <c r="HO122" s="115"/>
      <c r="HP122" s="115"/>
      <c r="HQ122" s="115"/>
      <c r="HR122" s="115"/>
      <c r="HS122" s="115"/>
      <c r="HT122" s="115"/>
      <c r="HU122" s="115"/>
      <c r="HV122" s="115"/>
      <c r="HW122" s="115"/>
      <c r="HX122" s="115"/>
      <c r="HY122" s="115"/>
      <c r="HZ122" s="115"/>
      <c r="IA122" s="115"/>
      <c r="IB122" s="115"/>
      <c r="IC122" s="115"/>
      <c r="ID122" s="115"/>
      <c r="IE122" s="115"/>
      <c r="IF122" s="115"/>
      <c r="IG122" s="115"/>
      <c r="IH122" s="115"/>
      <c r="II122" s="115"/>
      <c r="IJ122" s="115"/>
      <c r="IK122" s="115"/>
      <c r="IL122" s="115"/>
      <c r="IM122" s="115"/>
      <c r="IN122" s="115"/>
      <c r="IO122" s="115"/>
      <c r="IP122" s="115"/>
      <c r="IQ122" s="115"/>
      <c r="IR122" s="115"/>
      <c r="IS122" s="115"/>
      <c r="IT122" s="115"/>
      <c r="IU122" s="115"/>
      <c r="IV122" s="115"/>
    </row>
    <row r="123" s="112" customFormat="1" ht="36" customHeight="1" spans="1:256">
      <c r="A123" s="162" t="s">
        <v>1516</v>
      </c>
      <c r="B123" s="144" t="s">
        <v>1615</v>
      </c>
      <c r="C123" s="144" t="s">
        <v>1718</v>
      </c>
      <c r="D123" s="144">
        <v>60</v>
      </c>
      <c r="E123" s="144" t="s">
        <v>1622</v>
      </c>
      <c r="F123" s="144"/>
      <c r="G123" s="160">
        <v>18.7</v>
      </c>
      <c r="H123" s="160">
        <v>18.7</v>
      </c>
      <c r="I123" s="160">
        <v>18.7</v>
      </c>
      <c r="J123" s="144"/>
      <c r="K123" s="144"/>
      <c r="L123" s="144"/>
      <c r="M123" s="144"/>
      <c r="N123" s="144"/>
      <c r="O123" s="144"/>
      <c r="P123" s="144"/>
      <c r="Q123" s="144"/>
      <c r="R123" s="144" t="s">
        <v>1618</v>
      </c>
      <c r="S123" s="156" t="s">
        <v>1619</v>
      </c>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5"/>
      <c r="CS123" s="115"/>
      <c r="CT123" s="115"/>
      <c r="CU123" s="115"/>
      <c r="CV123" s="115"/>
      <c r="CW123" s="115"/>
      <c r="CX123" s="115"/>
      <c r="CY123" s="115"/>
      <c r="CZ123" s="115"/>
      <c r="DA123" s="115"/>
      <c r="DB123" s="115"/>
      <c r="DC123" s="115"/>
      <c r="DD123" s="115"/>
      <c r="DE123" s="115"/>
      <c r="DF123" s="115"/>
      <c r="DG123" s="115"/>
      <c r="DH123" s="115"/>
      <c r="DI123" s="115"/>
      <c r="DJ123" s="115"/>
      <c r="DK123" s="115"/>
      <c r="DL123" s="115"/>
      <c r="DM123" s="115"/>
      <c r="DN123" s="115"/>
      <c r="DO123" s="115"/>
      <c r="DP123" s="115"/>
      <c r="DQ123" s="115"/>
      <c r="DR123" s="115"/>
      <c r="DS123" s="115"/>
      <c r="DT123" s="115"/>
      <c r="DU123" s="115"/>
      <c r="DV123" s="115"/>
      <c r="DW123" s="115"/>
      <c r="DX123" s="115"/>
      <c r="DY123" s="115"/>
      <c r="DZ123" s="115"/>
      <c r="EA123" s="115"/>
      <c r="EB123" s="115"/>
      <c r="EC123" s="115"/>
      <c r="ED123" s="115"/>
      <c r="EE123" s="115"/>
      <c r="EF123" s="115"/>
      <c r="EG123" s="115"/>
      <c r="EH123" s="115"/>
      <c r="EI123" s="115"/>
      <c r="EJ123" s="115"/>
      <c r="EK123" s="115"/>
      <c r="EL123" s="115"/>
      <c r="EM123" s="115"/>
      <c r="EN123" s="115"/>
      <c r="EO123" s="115"/>
      <c r="EP123" s="115"/>
      <c r="EQ123" s="115"/>
      <c r="ER123" s="115"/>
      <c r="ES123" s="115"/>
      <c r="ET123" s="115"/>
      <c r="EU123" s="115"/>
      <c r="EV123" s="115"/>
      <c r="EW123" s="115"/>
      <c r="EX123" s="115"/>
      <c r="EY123" s="115"/>
      <c r="EZ123" s="115"/>
      <c r="FA123" s="115"/>
      <c r="FB123" s="115"/>
      <c r="FC123" s="115"/>
      <c r="FD123" s="115"/>
      <c r="FE123" s="115"/>
      <c r="FF123" s="115"/>
      <c r="FG123" s="115"/>
      <c r="FH123" s="115"/>
      <c r="FI123" s="115"/>
      <c r="FJ123" s="115"/>
      <c r="FK123" s="115"/>
      <c r="FL123" s="115"/>
      <c r="FM123" s="115"/>
      <c r="FN123" s="115"/>
      <c r="FO123" s="115"/>
      <c r="FP123" s="115"/>
      <c r="FQ123" s="115"/>
      <c r="FR123" s="115"/>
      <c r="FS123" s="115"/>
      <c r="FT123" s="115"/>
      <c r="FU123" s="115"/>
      <c r="FV123" s="115"/>
      <c r="FW123" s="115"/>
      <c r="FX123" s="115"/>
      <c r="FY123" s="115"/>
      <c r="FZ123" s="115"/>
      <c r="GA123" s="115"/>
      <c r="GB123" s="115"/>
      <c r="GC123" s="115"/>
      <c r="GD123" s="115"/>
      <c r="GE123" s="115"/>
      <c r="GF123" s="115"/>
      <c r="GG123" s="115"/>
      <c r="GH123" s="115"/>
      <c r="GI123" s="115"/>
      <c r="GJ123" s="115"/>
      <c r="GK123" s="115"/>
      <c r="GL123" s="115"/>
      <c r="GM123" s="115"/>
      <c r="GN123" s="115"/>
      <c r="GO123" s="115"/>
      <c r="GP123" s="115"/>
      <c r="GQ123" s="115"/>
      <c r="GR123" s="115"/>
      <c r="GS123" s="115"/>
      <c r="GT123" s="115"/>
      <c r="GU123" s="115"/>
      <c r="GV123" s="115"/>
      <c r="GW123" s="115"/>
      <c r="GX123" s="115"/>
      <c r="GY123" s="115"/>
      <c r="GZ123" s="115"/>
      <c r="HA123" s="115"/>
      <c r="HB123" s="115"/>
      <c r="HC123" s="115"/>
      <c r="HD123" s="115"/>
      <c r="HE123" s="115"/>
      <c r="HF123" s="115"/>
      <c r="HG123" s="115"/>
      <c r="HH123" s="115"/>
      <c r="HI123" s="115"/>
      <c r="HJ123" s="115"/>
      <c r="HK123" s="115"/>
      <c r="HL123" s="115"/>
      <c r="HM123" s="115"/>
      <c r="HN123" s="115"/>
      <c r="HO123" s="115"/>
      <c r="HP123" s="115"/>
      <c r="HQ123" s="115"/>
      <c r="HR123" s="115"/>
      <c r="HS123" s="115"/>
      <c r="HT123" s="115"/>
      <c r="HU123" s="115"/>
      <c r="HV123" s="115"/>
      <c r="HW123" s="115"/>
      <c r="HX123" s="115"/>
      <c r="HY123" s="115"/>
      <c r="HZ123" s="115"/>
      <c r="IA123" s="115"/>
      <c r="IB123" s="115"/>
      <c r="IC123" s="115"/>
      <c r="ID123" s="115"/>
      <c r="IE123" s="115"/>
      <c r="IF123" s="115"/>
      <c r="IG123" s="115"/>
      <c r="IH123" s="115"/>
      <c r="II123" s="115"/>
      <c r="IJ123" s="115"/>
      <c r="IK123" s="115"/>
      <c r="IL123" s="115"/>
      <c r="IM123" s="115"/>
      <c r="IN123" s="115"/>
      <c r="IO123" s="115"/>
      <c r="IP123" s="115"/>
      <c r="IQ123" s="115"/>
      <c r="IR123" s="115"/>
      <c r="IS123" s="115"/>
      <c r="IT123" s="115"/>
      <c r="IU123" s="115"/>
      <c r="IV123" s="115"/>
    </row>
    <row r="124" s="112" customFormat="1" ht="36" customHeight="1" spans="1:256">
      <c r="A124" s="162" t="s">
        <v>1516</v>
      </c>
      <c r="B124" s="144" t="s">
        <v>1615</v>
      </c>
      <c r="C124" s="144" t="s">
        <v>1719</v>
      </c>
      <c r="D124" s="144">
        <v>50</v>
      </c>
      <c r="E124" s="144" t="s">
        <v>1622</v>
      </c>
      <c r="F124" s="144"/>
      <c r="G124" s="160">
        <v>14.6</v>
      </c>
      <c r="H124" s="160">
        <v>14.6</v>
      </c>
      <c r="I124" s="160">
        <v>14.6</v>
      </c>
      <c r="J124" s="144"/>
      <c r="K124" s="144"/>
      <c r="L124" s="144"/>
      <c r="M124" s="144"/>
      <c r="N124" s="144"/>
      <c r="O124" s="144"/>
      <c r="P124" s="144"/>
      <c r="Q124" s="144"/>
      <c r="R124" s="144" t="s">
        <v>1618</v>
      </c>
      <c r="S124" s="156" t="s">
        <v>1619</v>
      </c>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5"/>
      <c r="CS124" s="115"/>
      <c r="CT124" s="115"/>
      <c r="CU124" s="115"/>
      <c r="CV124" s="115"/>
      <c r="CW124" s="115"/>
      <c r="CX124" s="115"/>
      <c r="CY124" s="115"/>
      <c r="CZ124" s="115"/>
      <c r="DA124" s="115"/>
      <c r="DB124" s="115"/>
      <c r="DC124" s="115"/>
      <c r="DD124" s="115"/>
      <c r="DE124" s="115"/>
      <c r="DF124" s="115"/>
      <c r="DG124" s="115"/>
      <c r="DH124" s="115"/>
      <c r="DI124" s="115"/>
      <c r="DJ124" s="115"/>
      <c r="DK124" s="115"/>
      <c r="DL124" s="115"/>
      <c r="DM124" s="115"/>
      <c r="DN124" s="115"/>
      <c r="DO124" s="115"/>
      <c r="DP124" s="115"/>
      <c r="DQ124" s="115"/>
      <c r="DR124" s="115"/>
      <c r="DS124" s="115"/>
      <c r="DT124" s="115"/>
      <c r="DU124" s="115"/>
      <c r="DV124" s="115"/>
      <c r="DW124" s="115"/>
      <c r="DX124" s="115"/>
      <c r="DY124" s="115"/>
      <c r="DZ124" s="115"/>
      <c r="EA124" s="115"/>
      <c r="EB124" s="115"/>
      <c r="EC124" s="115"/>
      <c r="ED124" s="115"/>
      <c r="EE124" s="115"/>
      <c r="EF124" s="115"/>
      <c r="EG124" s="115"/>
      <c r="EH124" s="115"/>
      <c r="EI124" s="115"/>
      <c r="EJ124" s="115"/>
      <c r="EK124" s="115"/>
      <c r="EL124" s="115"/>
      <c r="EM124" s="115"/>
      <c r="EN124" s="115"/>
      <c r="EO124" s="115"/>
      <c r="EP124" s="115"/>
      <c r="EQ124" s="115"/>
      <c r="ER124" s="115"/>
      <c r="ES124" s="115"/>
      <c r="ET124" s="115"/>
      <c r="EU124" s="115"/>
      <c r="EV124" s="115"/>
      <c r="EW124" s="115"/>
      <c r="EX124" s="115"/>
      <c r="EY124" s="115"/>
      <c r="EZ124" s="115"/>
      <c r="FA124" s="115"/>
      <c r="FB124" s="115"/>
      <c r="FC124" s="115"/>
      <c r="FD124" s="115"/>
      <c r="FE124" s="115"/>
      <c r="FF124" s="115"/>
      <c r="FG124" s="115"/>
      <c r="FH124" s="115"/>
      <c r="FI124" s="115"/>
      <c r="FJ124" s="115"/>
      <c r="FK124" s="115"/>
      <c r="FL124" s="115"/>
      <c r="FM124" s="115"/>
      <c r="FN124" s="115"/>
      <c r="FO124" s="115"/>
      <c r="FP124" s="115"/>
      <c r="FQ124" s="115"/>
      <c r="FR124" s="115"/>
      <c r="FS124" s="115"/>
      <c r="FT124" s="115"/>
      <c r="FU124" s="115"/>
      <c r="FV124" s="115"/>
      <c r="FW124" s="115"/>
      <c r="FX124" s="115"/>
      <c r="FY124" s="115"/>
      <c r="FZ124" s="115"/>
      <c r="GA124" s="115"/>
      <c r="GB124" s="115"/>
      <c r="GC124" s="115"/>
      <c r="GD124" s="115"/>
      <c r="GE124" s="115"/>
      <c r="GF124" s="115"/>
      <c r="GG124" s="115"/>
      <c r="GH124" s="115"/>
      <c r="GI124" s="115"/>
      <c r="GJ124" s="115"/>
      <c r="GK124" s="115"/>
      <c r="GL124" s="115"/>
      <c r="GM124" s="115"/>
      <c r="GN124" s="115"/>
      <c r="GO124" s="115"/>
      <c r="GP124" s="115"/>
      <c r="GQ124" s="115"/>
      <c r="GR124" s="115"/>
      <c r="GS124" s="115"/>
      <c r="GT124" s="115"/>
      <c r="GU124" s="115"/>
      <c r="GV124" s="115"/>
      <c r="GW124" s="115"/>
      <c r="GX124" s="115"/>
      <c r="GY124" s="115"/>
      <c r="GZ124" s="115"/>
      <c r="HA124" s="115"/>
      <c r="HB124" s="115"/>
      <c r="HC124" s="115"/>
      <c r="HD124" s="115"/>
      <c r="HE124" s="115"/>
      <c r="HF124" s="115"/>
      <c r="HG124" s="115"/>
      <c r="HH124" s="115"/>
      <c r="HI124" s="115"/>
      <c r="HJ124" s="115"/>
      <c r="HK124" s="115"/>
      <c r="HL124" s="115"/>
      <c r="HM124" s="115"/>
      <c r="HN124" s="115"/>
      <c r="HO124" s="115"/>
      <c r="HP124" s="115"/>
      <c r="HQ124" s="115"/>
      <c r="HR124" s="115"/>
      <c r="HS124" s="115"/>
      <c r="HT124" s="115"/>
      <c r="HU124" s="115"/>
      <c r="HV124" s="115"/>
      <c r="HW124" s="115"/>
      <c r="HX124" s="115"/>
      <c r="HY124" s="115"/>
      <c r="HZ124" s="115"/>
      <c r="IA124" s="115"/>
      <c r="IB124" s="115"/>
      <c r="IC124" s="115"/>
      <c r="ID124" s="115"/>
      <c r="IE124" s="115"/>
      <c r="IF124" s="115"/>
      <c r="IG124" s="115"/>
      <c r="IH124" s="115"/>
      <c r="II124" s="115"/>
      <c r="IJ124" s="115"/>
      <c r="IK124" s="115"/>
      <c r="IL124" s="115"/>
      <c r="IM124" s="115"/>
      <c r="IN124" s="115"/>
      <c r="IO124" s="115"/>
      <c r="IP124" s="115"/>
      <c r="IQ124" s="115"/>
      <c r="IR124" s="115"/>
      <c r="IS124" s="115"/>
      <c r="IT124" s="115"/>
      <c r="IU124" s="115"/>
      <c r="IV124" s="115"/>
    </row>
    <row r="125" s="112" customFormat="1" ht="36" customHeight="1" spans="1:256">
      <c r="A125" s="162" t="s">
        <v>1516</v>
      </c>
      <c r="B125" s="144" t="s">
        <v>1615</v>
      </c>
      <c r="C125" s="144" t="s">
        <v>1720</v>
      </c>
      <c r="D125" s="144">
        <v>23</v>
      </c>
      <c r="E125" s="144" t="s">
        <v>1636</v>
      </c>
      <c r="F125" s="144"/>
      <c r="G125" s="160">
        <v>9.5</v>
      </c>
      <c r="H125" s="160">
        <v>9.5</v>
      </c>
      <c r="I125" s="160">
        <v>9.5</v>
      </c>
      <c r="J125" s="144"/>
      <c r="K125" s="144"/>
      <c r="L125" s="144"/>
      <c r="M125" s="144"/>
      <c r="N125" s="144"/>
      <c r="O125" s="144"/>
      <c r="P125" s="144"/>
      <c r="Q125" s="144"/>
      <c r="R125" s="144" t="s">
        <v>1618</v>
      </c>
      <c r="S125" s="156" t="s">
        <v>1619</v>
      </c>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5"/>
      <c r="BR125" s="115"/>
      <c r="BS125" s="115"/>
      <c r="BT125" s="115"/>
      <c r="BU125" s="115"/>
      <c r="BV125" s="115"/>
      <c r="BW125" s="115"/>
      <c r="BX125" s="115"/>
      <c r="BY125" s="115"/>
      <c r="BZ125" s="115"/>
      <c r="CA125" s="115"/>
      <c r="CB125" s="115"/>
      <c r="CC125" s="115"/>
      <c r="CD125" s="115"/>
      <c r="CE125" s="115"/>
      <c r="CF125" s="115"/>
      <c r="CG125" s="115"/>
      <c r="CH125" s="115"/>
      <c r="CI125" s="115"/>
      <c r="CJ125" s="115"/>
      <c r="CK125" s="115"/>
      <c r="CL125" s="115"/>
      <c r="CM125" s="115"/>
      <c r="CN125" s="115"/>
      <c r="CO125" s="115"/>
      <c r="CP125" s="115"/>
      <c r="CQ125" s="115"/>
      <c r="CR125" s="115"/>
      <c r="CS125" s="115"/>
      <c r="CT125" s="115"/>
      <c r="CU125" s="115"/>
      <c r="CV125" s="115"/>
      <c r="CW125" s="115"/>
      <c r="CX125" s="115"/>
      <c r="CY125" s="115"/>
      <c r="CZ125" s="115"/>
      <c r="DA125" s="115"/>
      <c r="DB125" s="115"/>
      <c r="DC125" s="115"/>
      <c r="DD125" s="115"/>
      <c r="DE125" s="115"/>
      <c r="DF125" s="115"/>
      <c r="DG125" s="115"/>
      <c r="DH125" s="115"/>
      <c r="DI125" s="115"/>
      <c r="DJ125" s="115"/>
      <c r="DK125" s="115"/>
      <c r="DL125" s="115"/>
      <c r="DM125" s="115"/>
      <c r="DN125" s="115"/>
      <c r="DO125" s="115"/>
      <c r="DP125" s="115"/>
      <c r="DQ125" s="115"/>
      <c r="DR125" s="115"/>
      <c r="DS125" s="115"/>
      <c r="DT125" s="115"/>
      <c r="DU125" s="115"/>
      <c r="DV125" s="115"/>
      <c r="DW125" s="115"/>
      <c r="DX125" s="115"/>
      <c r="DY125" s="115"/>
      <c r="DZ125" s="115"/>
      <c r="EA125" s="115"/>
      <c r="EB125" s="115"/>
      <c r="EC125" s="115"/>
      <c r="ED125" s="115"/>
      <c r="EE125" s="115"/>
      <c r="EF125" s="115"/>
      <c r="EG125" s="115"/>
      <c r="EH125" s="115"/>
      <c r="EI125" s="115"/>
      <c r="EJ125" s="115"/>
      <c r="EK125" s="115"/>
      <c r="EL125" s="115"/>
      <c r="EM125" s="115"/>
      <c r="EN125" s="115"/>
      <c r="EO125" s="115"/>
      <c r="EP125" s="115"/>
      <c r="EQ125" s="115"/>
      <c r="ER125" s="115"/>
      <c r="ES125" s="115"/>
      <c r="ET125" s="115"/>
      <c r="EU125" s="115"/>
      <c r="EV125" s="115"/>
      <c r="EW125" s="115"/>
      <c r="EX125" s="115"/>
      <c r="EY125" s="115"/>
      <c r="EZ125" s="115"/>
      <c r="FA125" s="115"/>
      <c r="FB125" s="115"/>
      <c r="FC125" s="115"/>
      <c r="FD125" s="115"/>
      <c r="FE125" s="115"/>
      <c r="FF125" s="115"/>
      <c r="FG125" s="115"/>
      <c r="FH125" s="115"/>
      <c r="FI125" s="115"/>
      <c r="FJ125" s="115"/>
      <c r="FK125" s="115"/>
      <c r="FL125" s="115"/>
      <c r="FM125" s="115"/>
      <c r="FN125" s="115"/>
      <c r="FO125" s="115"/>
      <c r="FP125" s="115"/>
      <c r="FQ125" s="115"/>
      <c r="FR125" s="115"/>
      <c r="FS125" s="115"/>
      <c r="FT125" s="115"/>
      <c r="FU125" s="115"/>
      <c r="FV125" s="115"/>
      <c r="FW125" s="115"/>
      <c r="FX125" s="115"/>
      <c r="FY125" s="115"/>
      <c r="FZ125" s="115"/>
      <c r="GA125" s="115"/>
      <c r="GB125" s="115"/>
      <c r="GC125" s="115"/>
      <c r="GD125" s="115"/>
      <c r="GE125" s="115"/>
      <c r="GF125" s="115"/>
      <c r="GG125" s="115"/>
      <c r="GH125" s="115"/>
      <c r="GI125" s="115"/>
      <c r="GJ125" s="115"/>
      <c r="GK125" s="115"/>
      <c r="GL125" s="115"/>
      <c r="GM125" s="115"/>
      <c r="GN125" s="115"/>
      <c r="GO125" s="115"/>
      <c r="GP125" s="115"/>
      <c r="GQ125" s="115"/>
      <c r="GR125" s="115"/>
      <c r="GS125" s="115"/>
      <c r="GT125" s="115"/>
      <c r="GU125" s="115"/>
      <c r="GV125" s="115"/>
      <c r="GW125" s="115"/>
      <c r="GX125" s="115"/>
      <c r="GY125" s="115"/>
      <c r="GZ125" s="115"/>
      <c r="HA125" s="115"/>
      <c r="HB125" s="115"/>
      <c r="HC125" s="115"/>
      <c r="HD125" s="115"/>
      <c r="HE125" s="115"/>
      <c r="HF125" s="115"/>
      <c r="HG125" s="115"/>
      <c r="HH125" s="115"/>
      <c r="HI125" s="115"/>
      <c r="HJ125" s="115"/>
      <c r="HK125" s="115"/>
      <c r="HL125" s="115"/>
      <c r="HM125" s="115"/>
      <c r="HN125" s="115"/>
      <c r="HO125" s="115"/>
      <c r="HP125" s="115"/>
      <c r="HQ125" s="115"/>
      <c r="HR125" s="115"/>
      <c r="HS125" s="115"/>
      <c r="HT125" s="115"/>
      <c r="HU125" s="115"/>
      <c r="HV125" s="115"/>
      <c r="HW125" s="115"/>
      <c r="HX125" s="115"/>
      <c r="HY125" s="115"/>
      <c r="HZ125" s="115"/>
      <c r="IA125" s="115"/>
      <c r="IB125" s="115"/>
      <c r="IC125" s="115"/>
      <c r="ID125" s="115"/>
      <c r="IE125" s="115"/>
      <c r="IF125" s="115"/>
      <c r="IG125" s="115"/>
      <c r="IH125" s="115"/>
      <c r="II125" s="115"/>
      <c r="IJ125" s="115"/>
      <c r="IK125" s="115"/>
      <c r="IL125" s="115"/>
      <c r="IM125" s="115"/>
      <c r="IN125" s="115"/>
      <c r="IO125" s="115"/>
      <c r="IP125" s="115"/>
      <c r="IQ125" s="115"/>
      <c r="IR125" s="115"/>
      <c r="IS125" s="115"/>
      <c r="IT125" s="115"/>
      <c r="IU125" s="115"/>
      <c r="IV125" s="115"/>
    </row>
    <row r="126" s="112" customFormat="1" ht="36" customHeight="1" spans="1:256">
      <c r="A126" s="162" t="s">
        <v>1516</v>
      </c>
      <c r="B126" s="144" t="s">
        <v>1615</v>
      </c>
      <c r="C126" s="144" t="s">
        <v>1721</v>
      </c>
      <c r="D126" s="144">
        <v>17</v>
      </c>
      <c r="E126" s="144" t="s">
        <v>1636</v>
      </c>
      <c r="F126" s="144"/>
      <c r="G126" s="160">
        <v>4</v>
      </c>
      <c r="H126" s="160">
        <v>4</v>
      </c>
      <c r="I126" s="160">
        <v>4</v>
      </c>
      <c r="J126" s="144"/>
      <c r="K126" s="144"/>
      <c r="L126" s="144"/>
      <c r="M126" s="144"/>
      <c r="N126" s="144"/>
      <c r="O126" s="144"/>
      <c r="P126" s="144"/>
      <c r="Q126" s="144"/>
      <c r="R126" s="144" t="s">
        <v>1618</v>
      </c>
      <c r="S126" s="156" t="s">
        <v>1619</v>
      </c>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15"/>
      <c r="CE126" s="115"/>
      <c r="CF126" s="115"/>
      <c r="CG126" s="115"/>
      <c r="CH126" s="115"/>
      <c r="CI126" s="115"/>
      <c r="CJ126" s="115"/>
      <c r="CK126" s="115"/>
      <c r="CL126" s="115"/>
      <c r="CM126" s="115"/>
      <c r="CN126" s="115"/>
      <c r="CO126" s="115"/>
      <c r="CP126" s="115"/>
      <c r="CQ126" s="115"/>
      <c r="CR126" s="115"/>
      <c r="CS126" s="115"/>
      <c r="CT126" s="115"/>
      <c r="CU126" s="115"/>
      <c r="CV126" s="115"/>
      <c r="CW126" s="115"/>
      <c r="CX126" s="115"/>
      <c r="CY126" s="115"/>
      <c r="CZ126" s="115"/>
      <c r="DA126" s="115"/>
      <c r="DB126" s="115"/>
      <c r="DC126" s="115"/>
      <c r="DD126" s="115"/>
      <c r="DE126" s="115"/>
      <c r="DF126" s="115"/>
      <c r="DG126" s="115"/>
      <c r="DH126" s="115"/>
      <c r="DI126" s="115"/>
      <c r="DJ126" s="115"/>
      <c r="DK126" s="115"/>
      <c r="DL126" s="115"/>
      <c r="DM126" s="115"/>
      <c r="DN126" s="115"/>
      <c r="DO126" s="115"/>
      <c r="DP126" s="115"/>
      <c r="DQ126" s="115"/>
      <c r="DR126" s="115"/>
      <c r="DS126" s="115"/>
      <c r="DT126" s="115"/>
      <c r="DU126" s="115"/>
      <c r="DV126" s="115"/>
      <c r="DW126" s="115"/>
      <c r="DX126" s="115"/>
      <c r="DY126" s="115"/>
      <c r="DZ126" s="115"/>
      <c r="EA126" s="115"/>
      <c r="EB126" s="115"/>
      <c r="EC126" s="115"/>
      <c r="ED126" s="115"/>
      <c r="EE126" s="115"/>
      <c r="EF126" s="115"/>
      <c r="EG126" s="115"/>
      <c r="EH126" s="115"/>
      <c r="EI126" s="115"/>
      <c r="EJ126" s="115"/>
      <c r="EK126" s="115"/>
      <c r="EL126" s="115"/>
      <c r="EM126" s="115"/>
      <c r="EN126" s="115"/>
      <c r="EO126" s="115"/>
      <c r="EP126" s="115"/>
      <c r="EQ126" s="115"/>
      <c r="ER126" s="115"/>
      <c r="ES126" s="115"/>
      <c r="ET126" s="115"/>
      <c r="EU126" s="115"/>
      <c r="EV126" s="115"/>
      <c r="EW126" s="115"/>
      <c r="EX126" s="115"/>
      <c r="EY126" s="115"/>
      <c r="EZ126" s="115"/>
      <c r="FA126" s="115"/>
      <c r="FB126" s="115"/>
      <c r="FC126" s="115"/>
      <c r="FD126" s="115"/>
      <c r="FE126" s="115"/>
      <c r="FF126" s="115"/>
      <c r="FG126" s="115"/>
      <c r="FH126" s="115"/>
      <c r="FI126" s="115"/>
      <c r="FJ126" s="115"/>
      <c r="FK126" s="115"/>
      <c r="FL126" s="115"/>
      <c r="FM126" s="115"/>
      <c r="FN126" s="115"/>
      <c r="FO126" s="115"/>
      <c r="FP126" s="115"/>
      <c r="FQ126" s="115"/>
      <c r="FR126" s="115"/>
      <c r="FS126" s="115"/>
      <c r="FT126" s="115"/>
      <c r="FU126" s="115"/>
      <c r="FV126" s="115"/>
      <c r="FW126" s="115"/>
      <c r="FX126" s="115"/>
      <c r="FY126" s="115"/>
      <c r="FZ126" s="115"/>
      <c r="GA126" s="115"/>
      <c r="GB126" s="115"/>
      <c r="GC126" s="115"/>
      <c r="GD126" s="115"/>
      <c r="GE126" s="115"/>
      <c r="GF126" s="115"/>
      <c r="GG126" s="115"/>
      <c r="GH126" s="115"/>
      <c r="GI126" s="115"/>
      <c r="GJ126" s="115"/>
      <c r="GK126" s="115"/>
      <c r="GL126" s="115"/>
      <c r="GM126" s="115"/>
      <c r="GN126" s="115"/>
      <c r="GO126" s="115"/>
      <c r="GP126" s="115"/>
      <c r="GQ126" s="115"/>
      <c r="GR126" s="115"/>
      <c r="GS126" s="115"/>
      <c r="GT126" s="115"/>
      <c r="GU126" s="115"/>
      <c r="GV126" s="115"/>
      <c r="GW126" s="115"/>
      <c r="GX126" s="115"/>
      <c r="GY126" s="115"/>
      <c r="GZ126" s="115"/>
      <c r="HA126" s="115"/>
      <c r="HB126" s="115"/>
      <c r="HC126" s="115"/>
      <c r="HD126" s="115"/>
      <c r="HE126" s="115"/>
      <c r="HF126" s="115"/>
      <c r="HG126" s="115"/>
      <c r="HH126" s="115"/>
      <c r="HI126" s="115"/>
      <c r="HJ126" s="115"/>
      <c r="HK126" s="115"/>
      <c r="HL126" s="115"/>
      <c r="HM126" s="115"/>
      <c r="HN126" s="115"/>
      <c r="HO126" s="115"/>
      <c r="HP126" s="115"/>
      <c r="HQ126" s="115"/>
      <c r="HR126" s="115"/>
      <c r="HS126" s="115"/>
      <c r="HT126" s="115"/>
      <c r="HU126" s="115"/>
      <c r="HV126" s="115"/>
      <c r="HW126" s="115"/>
      <c r="HX126" s="115"/>
      <c r="HY126" s="115"/>
      <c r="HZ126" s="115"/>
      <c r="IA126" s="115"/>
      <c r="IB126" s="115"/>
      <c r="IC126" s="115"/>
      <c r="ID126" s="115"/>
      <c r="IE126" s="115"/>
      <c r="IF126" s="115"/>
      <c r="IG126" s="115"/>
      <c r="IH126" s="115"/>
      <c r="II126" s="115"/>
      <c r="IJ126" s="115"/>
      <c r="IK126" s="115"/>
      <c r="IL126" s="115"/>
      <c r="IM126" s="115"/>
      <c r="IN126" s="115"/>
      <c r="IO126" s="115"/>
      <c r="IP126" s="115"/>
      <c r="IQ126" s="115"/>
      <c r="IR126" s="115"/>
      <c r="IS126" s="115"/>
      <c r="IT126" s="115"/>
      <c r="IU126" s="115"/>
      <c r="IV126" s="115"/>
    </row>
    <row r="127" s="112" customFormat="1" ht="36" customHeight="1" spans="1:256">
      <c r="A127" s="162" t="s">
        <v>1516</v>
      </c>
      <c r="B127" s="144" t="s">
        <v>1615</v>
      </c>
      <c r="C127" s="144" t="s">
        <v>1722</v>
      </c>
      <c r="D127" s="144">
        <v>1</v>
      </c>
      <c r="E127" s="144" t="s">
        <v>1723</v>
      </c>
      <c r="F127" s="144"/>
      <c r="G127" s="160">
        <v>6.5</v>
      </c>
      <c r="H127" s="160">
        <v>6.5</v>
      </c>
      <c r="I127" s="160">
        <v>6.5</v>
      </c>
      <c r="J127" s="144"/>
      <c r="K127" s="144"/>
      <c r="L127" s="144"/>
      <c r="M127" s="144"/>
      <c r="N127" s="144"/>
      <c r="O127" s="144"/>
      <c r="P127" s="144"/>
      <c r="Q127" s="144"/>
      <c r="R127" s="144" t="s">
        <v>1618</v>
      </c>
      <c r="S127" s="156" t="s">
        <v>1619</v>
      </c>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5"/>
      <c r="BU127" s="115"/>
      <c r="BV127" s="115"/>
      <c r="BW127" s="115"/>
      <c r="BX127" s="115"/>
      <c r="BY127" s="115"/>
      <c r="BZ127" s="115"/>
      <c r="CA127" s="115"/>
      <c r="CB127" s="115"/>
      <c r="CC127" s="115"/>
      <c r="CD127" s="115"/>
      <c r="CE127" s="115"/>
      <c r="CF127" s="115"/>
      <c r="CG127" s="115"/>
      <c r="CH127" s="115"/>
      <c r="CI127" s="115"/>
      <c r="CJ127" s="115"/>
      <c r="CK127" s="115"/>
      <c r="CL127" s="115"/>
      <c r="CM127" s="115"/>
      <c r="CN127" s="115"/>
      <c r="CO127" s="115"/>
      <c r="CP127" s="115"/>
      <c r="CQ127" s="115"/>
      <c r="CR127" s="115"/>
      <c r="CS127" s="115"/>
      <c r="CT127" s="115"/>
      <c r="CU127" s="115"/>
      <c r="CV127" s="115"/>
      <c r="CW127" s="115"/>
      <c r="CX127" s="115"/>
      <c r="CY127" s="115"/>
      <c r="CZ127" s="115"/>
      <c r="DA127" s="115"/>
      <c r="DB127" s="115"/>
      <c r="DC127" s="115"/>
      <c r="DD127" s="115"/>
      <c r="DE127" s="115"/>
      <c r="DF127" s="115"/>
      <c r="DG127" s="115"/>
      <c r="DH127" s="115"/>
      <c r="DI127" s="115"/>
      <c r="DJ127" s="115"/>
      <c r="DK127" s="115"/>
      <c r="DL127" s="115"/>
      <c r="DM127" s="115"/>
      <c r="DN127" s="115"/>
      <c r="DO127" s="115"/>
      <c r="DP127" s="115"/>
      <c r="DQ127" s="115"/>
      <c r="DR127" s="115"/>
      <c r="DS127" s="115"/>
      <c r="DT127" s="115"/>
      <c r="DU127" s="115"/>
      <c r="DV127" s="115"/>
      <c r="DW127" s="115"/>
      <c r="DX127" s="115"/>
      <c r="DY127" s="115"/>
      <c r="DZ127" s="115"/>
      <c r="EA127" s="115"/>
      <c r="EB127" s="115"/>
      <c r="EC127" s="115"/>
      <c r="ED127" s="115"/>
      <c r="EE127" s="115"/>
      <c r="EF127" s="115"/>
      <c r="EG127" s="115"/>
      <c r="EH127" s="115"/>
      <c r="EI127" s="115"/>
      <c r="EJ127" s="115"/>
      <c r="EK127" s="115"/>
      <c r="EL127" s="115"/>
      <c r="EM127" s="115"/>
      <c r="EN127" s="115"/>
      <c r="EO127" s="115"/>
      <c r="EP127" s="115"/>
      <c r="EQ127" s="115"/>
      <c r="ER127" s="115"/>
      <c r="ES127" s="115"/>
      <c r="ET127" s="115"/>
      <c r="EU127" s="115"/>
      <c r="EV127" s="115"/>
      <c r="EW127" s="115"/>
      <c r="EX127" s="115"/>
      <c r="EY127" s="115"/>
      <c r="EZ127" s="115"/>
      <c r="FA127" s="115"/>
      <c r="FB127" s="115"/>
      <c r="FC127" s="115"/>
      <c r="FD127" s="115"/>
      <c r="FE127" s="115"/>
      <c r="FF127" s="115"/>
      <c r="FG127" s="115"/>
      <c r="FH127" s="115"/>
      <c r="FI127" s="115"/>
      <c r="FJ127" s="115"/>
      <c r="FK127" s="115"/>
      <c r="FL127" s="115"/>
      <c r="FM127" s="115"/>
      <c r="FN127" s="115"/>
      <c r="FO127" s="115"/>
      <c r="FP127" s="115"/>
      <c r="FQ127" s="115"/>
      <c r="FR127" s="115"/>
      <c r="FS127" s="115"/>
      <c r="FT127" s="115"/>
      <c r="FU127" s="115"/>
      <c r="FV127" s="115"/>
      <c r="FW127" s="115"/>
      <c r="FX127" s="115"/>
      <c r="FY127" s="115"/>
      <c r="FZ127" s="115"/>
      <c r="GA127" s="115"/>
      <c r="GB127" s="115"/>
      <c r="GC127" s="115"/>
      <c r="GD127" s="115"/>
      <c r="GE127" s="115"/>
      <c r="GF127" s="115"/>
      <c r="GG127" s="115"/>
      <c r="GH127" s="115"/>
      <c r="GI127" s="115"/>
      <c r="GJ127" s="115"/>
      <c r="GK127" s="115"/>
      <c r="GL127" s="115"/>
      <c r="GM127" s="115"/>
      <c r="GN127" s="115"/>
      <c r="GO127" s="115"/>
      <c r="GP127" s="115"/>
      <c r="GQ127" s="115"/>
      <c r="GR127" s="115"/>
      <c r="GS127" s="115"/>
      <c r="GT127" s="115"/>
      <c r="GU127" s="115"/>
      <c r="GV127" s="115"/>
      <c r="GW127" s="115"/>
      <c r="GX127" s="115"/>
      <c r="GY127" s="115"/>
      <c r="GZ127" s="115"/>
      <c r="HA127" s="115"/>
      <c r="HB127" s="115"/>
      <c r="HC127" s="115"/>
      <c r="HD127" s="115"/>
      <c r="HE127" s="115"/>
      <c r="HF127" s="115"/>
      <c r="HG127" s="115"/>
      <c r="HH127" s="115"/>
      <c r="HI127" s="115"/>
      <c r="HJ127" s="115"/>
      <c r="HK127" s="115"/>
      <c r="HL127" s="115"/>
      <c r="HM127" s="115"/>
      <c r="HN127" s="115"/>
      <c r="HO127" s="115"/>
      <c r="HP127" s="115"/>
      <c r="HQ127" s="115"/>
      <c r="HR127" s="115"/>
      <c r="HS127" s="115"/>
      <c r="HT127" s="115"/>
      <c r="HU127" s="115"/>
      <c r="HV127" s="115"/>
      <c r="HW127" s="115"/>
      <c r="HX127" s="115"/>
      <c r="HY127" s="115"/>
      <c r="HZ127" s="115"/>
      <c r="IA127" s="115"/>
      <c r="IB127" s="115"/>
      <c r="IC127" s="115"/>
      <c r="ID127" s="115"/>
      <c r="IE127" s="115"/>
      <c r="IF127" s="115"/>
      <c r="IG127" s="115"/>
      <c r="IH127" s="115"/>
      <c r="II127" s="115"/>
      <c r="IJ127" s="115"/>
      <c r="IK127" s="115"/>
      <c r="IL127" s="115"/>
      <c r="IM127" s="115"/>
      <c r="IN127" s="115"/>
      <c r="IO127" s="115"/>
      <c r="IP127" s="115"/>
      <c r="IQ127" s="115"/>
      <c r="IR127" s="115"/>
      <c r="IS127" s="115"/>
      <c r="IT127" s="115"/>
      <c r="IU127" s="115"/>
      <c r="IV127" s="115"/>
    </row>
    <row r="128" s="112" customFormat="1" ht="36" customHeight="1" spans="1:256">
      <c r="A128" s="162" t="s">
        <v>1516</v>
      </c>
      <c r="B128" s="144" t="s">
        <v>1615</v>
      </c>
      <c r="C128" s="144" t="s">
        <v>1724</v>
      </c>
      <c r="D128" s="144">
        <v>1</v>
      </c>
      <c r="E128" s="144" t="s">
        <v>1723</v>
      </c>
      <c r="F128" s="144"/>
      <c r="G128" s="160">
        <v>4</v>
      </c>
      <c r="H128" s="160">
        <v>4</v>
      </c>
      <c r="I128" s="160">
        <v>4</v>
      </c>
      <c r="J128" s="144"/>
      <c r="K128" s="144"/>
      <c r="L128" s="144"/>
      <c r="M128" s="144"/>
      <c r="N128" s="144"/>
      <c r="O128" s="144"/>
      <c r="P128" s="144"/>
      <c r="Q128" s="144"/>
      <c r="R128" s="144" t="s">
        <v>1618</v>
      </c>
      <c r="S128" s="156" t="s">
        <v>1619</v>
      </c>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c r="BY128" s="115"/>
      <c r="BZ128" s="115"/>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115"/>
      <c r="CY128" s="115"/>
      <c r="CZ128" s="115"/>
      <c r="DA128" s="115"/>
      <c r="DB128" s="115"/>
      <c r="DC128" s="115"/>
      <c r="DD128" s="115"/>
      <c r="DE128" s="115"/>
      <c r="DF128" s="115"/>
      <c r="DG128" s="115"/>
      <c r="DH128" s="115"/>
      <c r="DI128" s="115"/>
      <c r="DJ128" s="115"/>
      <c r="DK128" s="115"/>
      <c r="DL128" s="115"/>
      <c r="DM128" s="115"/>
      <c r="DN128" s="115"/>
      <c r="DO128" s="115"/>
      <c r="DP128" s="115"/>
      <c r="DQ128" s="115"/>
      <c r="DR128" s="115"/>
      <c r="DS128" s="115"/>
      <c r="DT128" s="115"/>
      <c r="DU128" s="115"/>
      <c r="DV128" s="115"/>
      <c r="DW128" s="115"/>
      <c r="DX128" s="115"/>
      <c r="DY128" s="115"/>
      <c r="DZ128" s="115"/>
      <c r="EA128" s="115"/>
      <c r="EB128" s="115"/>
      <c r="EC128" s="115"/>
      <c r="ED128" s="115"/>
      <c r="EE128" s="115"/>
      <c r="EF128" s="115"/>
      <c r="EG128" s="115"/>
      <c r="EH128" s="115"/>
      <c r="EI128" s="115"/>
      <c r="EJ128" s="115"/>
      <c r="EK128" s="115"/>
      <c r="EL128" s="115"/>
      <c r="EM128" s="115"/>
      <c r="EN128" s="115"/>
      <c r="EO128" s="115"/>
      <c r="EP128" s="115"/>
      <c r="EQ128" s="115"/>
      <c r="ER128" s="115"/>
      <c r="ES128" s="115"/>
      <c r="ET128" s="115"/>
      <c r="EU128" s="115"/>
      <c r="EV128" s="115"/>
      <c r="EW128" s="115"/>
      <c r="EX128" s="115"/>
      <c r="EY128" s="115"/>
      <c r="EZ128" s="115"/>
      <c r="FA128" s="115"/>
      <c r="FB128" s="115"/>
      <c r="FC128" s="115"/>
      <c r="FD128" s="115"/>
      <c r="FE128" s="115"/>
      <c r="FF128" s="115"/>
      <c r="FG128" s="115"/>
      <c r="FH128" s="115"/>
      <c r="FI128" s="115"/>
      <c r="FJ128" s="115"/>
      <c r="FK128" s="115"/>
      <c r="FL128" s="115"/>
      <c r="FM128" s="115"/>
      <c r="FN128" s="115"/>
      <c r="FO128" s="115"/>
      <c r="FP128" s="115"/>
      <c r="FQ128" s="115"/>
      <c r="FR128" s="115"/>
      <c r="FS128" s="115"/>
      <c r="FT128" s="115"/>
      <c r="FU128" s="115"/>
      <c r="FV128" s="115"/>
      <c r="FW128" s="115"/>
      <c r="FX128" s="115"/>
      <c r="FY128" s="115"/>
      <c r="FZ128" s="115"/>
      <c r="GA128" s="115"/>
      <c r="GB128" s="115"/>
      <c r="GC128" s="115"/>
      <c r="GD128" s="115"/>
      <c r="GE128" s="115"/>
      <c r="GF128" s="115"/>
      <c r="GG128" s="115"/>
      <c r="GH128" s="115"/>
      <c r="GI128" s="115"/>
      <c r="GJ128" s="115"/>
      <c r="GK128" s="115"/>
      <c r="GL128" s="115"/>
      <c r="GM128" s="115"/>
      <c r="GN128" s="115"/>
      <c r="GO128" s="115"/>
      <c r="GP128" s="115"/>
      <c r="GQ128" s="115"/>
      <c r="GR128" s="115"/>
      <c r="GS128" s="115"/>
      <c r="GT128" s="115"/>
      <c r="GU128" s="115"/>
      <c r="GV128" s="115"/>
      <c r="GW128" s="115"/>
      <c r="GX128" s="115"/>
      <c r="GY128" s="115"/>
      <c r="GZ128" s="115"/>
      <c r="HA128" s="115"/>
      <c r="HB128" s="115"/>
      <c r="HC128" s="115"/>
      <c r="HD128" s="115"/>
      <c r="HE128" s="115"/>
      <c r="HF128" s="115"/>
      <c r="HG128" s="115"/>
      <c r="HH128" s="115"/>
      <c r="HI128" s="115"/>
      <c r="HJ128" s="115"/>
      <c r="HK128" s="115"/>
      <c r="HL128" s="115"/>
      <c r="HM128" s="115"/>
      <c r="HN128" s="115"/>
      <c r="HO128" s="115"/>
      <c r="HP128" s="115"/>
      <c r="HQ128" s="115"/>
      <c r="HR128" s="115"/>
      <c r="HS128" s="115"/>
      <c r="HT128" s="115"/>
      <c r="HU128" s="115"/>
      <c r="HV128" s="115"/>
      <c r="HW128" s="115"/>
      <c r="HX128" s="115"/>
      <c r="HY128" s="115"/>
      <c r="HZ128" s="115"/>
      <c r="IA128" s="115"/>
      <c r="IB128" s="115"/>
      <c r="IC128" s="115"/>
      <c r="ID128" s="115"/>
      <c r="IE128" s="115"/>
      <c r="IF128" s="115"/>
      <c r="IG128" s="115"/>
      <c r="IH128" s="115"/>
      <c r="II128" s="115"/>
      <c r="IJ128" s="115"/>
      <c r="IK128" s="115"/>
      <c r="IL128" s="115"/>
      <c r="IM128" s="115"/>
      <c r="IN128" s="115"/>
      <c r="IO128" s="115"/>
      <c r="IP128" s="115"/>
      <c r="IQ128" s="115"/>
      <c r="IR128" s="115"/>
      <c r="IS128" s="115"/>
      <c r="IT128" s="115"/>
      <c r="IU128" s="115"/>
      <c r="IV128" s="115"/>
    </row>
    <row r="129" s="112" customFormat="1" ht="36" customHeight="1" spans="1:256">
      <c r="A129" s="162" t="s">
        <v>1516</v>
      </c>
      <c r="B129" s="144" t="s">
        <v>1615</v>
      </c>
      <c r="C129" s="144" t="s">
        <v>1725</v>
      </c>
      <c r="D129" s="144">
        <v>3</v>
      </c>
      <c r="E129" s="144" t="s">
        <v>1624</v>
      </c>
      <c r="F129" s="144"/>
      <c r="G129" s="160">
        <v>10.8</v>
      </c>
      <c r="H129" s="160">
        <v>10.8</v>
      </c>
      <c r="I129" s="160">
        <v>10.8</v>
      </c>
      <c r="J129" s="144"/>
      <c r="K129" s="144"/>
      <c r="L129" s="144"/>
      <c r="M129" s="144"/>
      <c r="N129" s="144"/>
      <c r="O129" s="144"/>
      <c r="P129" s="144"/>
      <c r="Q129" s="144"/>
      <c r="R129" s="144" t="s">
        <v>1618</v>
      </c>
      <c r="S129" s="156" t="s">
        <v>1619</v>
      </c>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5"/>
      <c r="DT129" s="115"/>
      <c r="DU129" s="115"/>
      <c r="DV129" s="115"/>
      <c r="DW129" s="115"/>
      <c r="DX129" s="115"/>
      <c r="DY129" s="115"/>
      <c r="DZ129" s="115"/>
      <c r="EA129" s="115"/>
      <c r="EB129" s="115"/>
      <c r="EC129" s="115"/>
      <c r="ED129" s="115"/>
      <c r="EE129" s="115"/>
      <c r="EF129" s="115"/>
      <c r="EG129" s="115"/>
      <c r="EH129" s="115"/>
      <c r="EI129" s="115"/>
      <c r="EJ129" s="115"/>
      <c r="EK129" s="115"/>
      <c r="EL129" s="115"/>
      <c r="EM129" s="115"/>
      <c r="EN129" s="115"/>
      <c r="EO129" s="115"/>
      <c r="EP129" s="115"/>
      <c r="EQ129" s="115"/>
      <c r="ER129" s="115"/>
      <c r="ES129" s="115"/>
      <c r="ET129" s="115"/>
      <c r="EU129" s="115"/>
      <c r="EV129" s="115"/>
      <c r="EW129" s="115"/>
      <c r="EX129" s="115"/>
      <c r="EY129" s="115"/>
      <c r="EZ129" s="115"/>
      <c r="FA129" s="115"/>
      <c r="FB129" s="115"/>
      <c r="FC129" s="115"/>
      <c r="FD129" s="115"/>
      <c r="FE129" s="115"/>
      <c r="FF129" s="115"/>
      <c r="FG129" s="115"/>
      <c r="FH129" s="115"/>
      <c r="FI129" s="115"/>
      <c r="FJ129" s="115"/>
      <c r="FK129" s="115"/>
      <c r="FL129" s="115"/>
      <c r="FM129" s="115"/>
      <c r="FN129" s="115"/>
      <c r="FO129" s="115"/>
      <c r="FP129" s="115"/>
      <c r="FQ129" s="115"/>
      <c r="FR129" s="115"/>
      <c r="FS129" s="115"/>
      <c r="FT129" s="115"/>
      <c r="FU129" s="115"/>
      <c r="FV129" s="115"/>
      <c r="FW129" s="115"/>
      <c r="FX129" s="115"/>
      <c r="FY129" s="115"/>
      <c r="FZ129" s="115"/>
      <c r="GA129" s="115"/>
      <c r="GB129" s="115"/>
      <c r="GC129" s="115"/>
      <c r="GD129" s="115"/>
      <c r="GE129" s="115"/>
      <c r="GF129" s="115"/>
      <c r="GG129" s="115"/>
      <c r="GH129" s="115"/>
      <c r="GI129" s="115"/>
      <c r="GJ129" s="115"/>
      <c r="GK129" s="115"/>
      <c r="GL129" s="115"/>
      <c r="GM129" s="115"/>
      <c r="GN129" s="115"/>
      <c r="GO129" s="115"/>
      <c r="GP129" s="115"/>
      <c r="GQ129" s="115"/>
      <c r="GR129" s="115"/>
      <c r="GS129" s="115"/>
      <c r="GT129" s="115"/>
      <c r="GU129" s="115"/>
      <c r="GV129" s="115"/>
      <c r="GW129" s="115"/>
      <c r="GX129" s="115"/>
      <c r="GY129" s="115"/>
      <c r="GZ129" s="115"/>
      <c r="HA129" s="115"/>
      <c r="HB129" s="115"/>
      <c r="HC129" s="115"/>
      <c r="HD129" s="115"/>
      <c r="HE129" s="115"/>
      <c r="HF129" s="115"/>
      <c r="HG129" s="115"/>
      <c r="HH129" s="115"/>
      <c r="HI129" s="115"/>
      <c r="HJ129" s="115"/>
      <c r="HK129" s="115"/>
      <c r="HL129" s="115"/>
      <c r="HM129" s="115"/>
      <c r="HN129" s="115"/>
      <c r="HO129" s="115"/>
      <c r="HP129" s="115"/>
      <c r="HQ129" s="115"/>
      <c r="HR129" s="115"/>
      <c r="HS129" s="115"/>
      <c r="HT129" s="115"/>
      <c r="HU129" s="115"/>
      <c r="HV129" s="115"/>
      <c r="HW129" s="115"/>
      <c r="HX129" s="115"/>
      <c r="HY129" s="115"/>
      <c r="HZ129" s="115"/>
      <c r="IA129" s="115"/>
      <c r="IB129" s="115"/>
      <c r="IC129" s="115"/>
      <c r="ID129" s="115"/>
      <c r="IE129" s="115"/>
      <c r="IF129" s="115"/>
      <c r="IG129" s="115"/>
      <c r="IH129" s="115"/>
      <c r="II129" s="115"/>
      <c r="IJ129" s="115"/>
      <c r="IK129" s="115"/>
      <c r="IL129" s="115"/>
      <c r="IM129" s="115"/>
      <c r="IN129" s="115"/>
      <c r="IO129" s="115"/>
      <c r="IP129" s="115"/>
      <c r="IQ129" s="115"/>
      <c r="IR129" s="115"/>
      <c r="IS129" s="115"/>
      <c r="IT129" s="115"/>
      <c r="IU129" s="115"/>
      <c r="IV129" s="115"/>
    </row>
    <row r="130" s="112" customFormat="1" ht="36" customHeight="1" spans="1:256">
      <c r="A130" s="162" t="s">
        <v>1516</v>
      </c>
      <c r="B130" s="144" t="s">
        <v>1615</v>
      </c>
      <c r="C130" s="144" t="s">
        <v>1726</v>
      </c>
      <c r="D130" s="144">
        <v>4</v>
      </c>
      <c r="E130" s="144" t="s">
        <v>1624</v>
      </c>
      <c r="F130" s="144"/>
      <c r="G130" s="160">
        <v>30</v>
      </c>
      <c r="H130" s="160">
        <v>30</v>
      </c>
      <c r="I130" s="160">
        <v>30</v>
      </c>
      <c r="J130" s="144"/>
      <c r="K130" s="144"/>
      <c r="L130" s="144"/>
      <c r="M130" s="144"/>
      <c r="N130" s="144"/>
      <c r="O130" s="144"/>
      <c r="P130" s="144"/>
      <c r="Q130" s="144"/>
      <c r="R130" s="144" t="s">
        <v>1618</v>
      </c>
      <c r="S130" s="156" t="s">
        <v>1619</v>
      </c>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115"/>
      <c r="DQ130" s="115"/>
      <c r="DR130" s="115"/>
      <c r="DS130" s="115"/>
      <c r="DT130" s="115"/>
      <c r="DU130" s="115"/>
      <c r="DV130" s="115"/>
      <c r="DW130" s="115"/>
      <c r="DX130" s="115"/>
      <c r="DY130" s="115"/>
      <c r="DZ130" s="115"/>
      <c r="EA130" s="115"/>
      <c r="EB130" s="115"/>
      <c r="EC130" s="115"/>
      <c r="ED130" s="115"/>
      <c r="EE130" s="115"/>
      <c r="EF130" s="115"/>
      <c r="EG130" s="115"/>
      <c r="EH130" s="115"/>
      <c r="EI130" s="115"/>
      <c r="EJ130" s="115"/>
      <c r="EK130" s="115"/>
      <c r="EL130" s="115"/>
      <c r="EM130" s="115"/>
      <c r="EN130" s="115"/>
      <c r="EO130" s="115"/>
      <c r="EP130" s="115"/>
      <c r="EQ130" s="115"/>
      <c r="ER130" s="115"/>
      <c r="ES130" s="115"/>
      <c r="ET130" s="115"/>
      <c r="EU130" s="115"/>
      <c r="EV130" s="115"/>
      <c r="EW130" s="115"/>
      <c r="EX130" s="115"/>
      <c r="EY130" s="115"/>
      <c r="EZ130" s="115"/>
      <c r="FA130" s="115"/>
      <c r="FB130" s="115"/>
      <c r="FC130" s="115"/>
      <c r="FD130" s="115"/>
      <c r="FE130" s="115"/>
      <c r="FF130" s="115"/>
      <c r="FG130" s="115"/>
      <c r="FH130" s="115"/>
      <c r="FI130" s="115"/>
      <c r="FJ130" s="115"/>
      <c r="FK130" s="115"/>
      <c r="FL130" s="115"/>
      <c r="FM130" s="115"/>
      <c r="FN130" s="115"/>
      <c r="FO130" s="115"/>
      <c r="FP130" s="115"/>
      <c r="FQ130" s="115"/>
      <c r="FR130" s="115"/>
      <c r="FS130" s="115"/>
      <c r="FT130" s="115"/>
      <c r="FU130" s="115"/>
      <c r="FV130" s="115"/>
      <c r="FW130" s="115"/>
      <c r="FX130" s="115"/>
      <c r="FY130" s="115"/>
      <c r="FZ130" s="115"/>
      <c r="GA130" s="115"/>
      <c r="GB130" s="115"/>
      <c r="GC130" s="115"/>
      <c r="GD130" s="115"/>
      <c r="GE130" s="115"/>
      <c r="GF130" s="115"/>
      <c r="GG130" s="115"/>
      <c r="GH130" s="115"/>
      <c r="GI130" s="115"/>
      <c r="GJ130" s="115"/>
      <c r="GK130" s="115"/>
      <c r="GL130" s="115"/>
      <c r="GM130" s="115"/>
      <c r="GN130" s="115"/>
      <c r="GO130" s="115"/>
      <c r="GP130" s="115"/>
      <c r="GQ130" s="115"/>
      <c r="GR130" s="115"/>
      <c r="GS130" s="115"/>
      <c r="GT130" s="115"/>
      <c r="GU130" s="115"/>
      <c r="GV130" s="115"/>
      <c r="GW130" s="115"/>
      <c r="GX130" s="115"/>
      <c r="GY130" s="115"/>
      <c r="GZ130" s="115"/>
      <c r="HA130" s="115"/>
      <c r="HB130" s="115"/>
      <c r="HC130" s="115"/>
      <c r="HD130" s="115"/>
      <c r="HE130" s="115"/>
      <c r="HF130" s="115"/>
      <c r="HG130" s="115"/>
      <c r="HH130" s="115"/>
      <c r="HI130" s="115"/>
      <c r="HJ130" s="115"/>
      <c r="HK130" s="115"/>
      <c r="HL130" s="115"/>
      <c r="HM130" s="115"/>
      <c r="HN130" s="115"/>
      <c r="HO130" s="115"/>
      <c r="HP130" s="115"/>
      <c r="HQ130" s="115"/>
      <c r="HR130" s="115"/>
      <c r="HS130" s="115"/>
      <c r="HT130" s="115"/>
      <c r="HU130" s="115"/>
      <c r="HV130" s="115"/>
      <c r="HW130" s="115"/>
      <c r="HX130" s="115"/>
      <c r="HY130" s="115"/>
      <c r="HZ130" s="115"/>
      <c r="IA130" s="115"/>
      <c r="IB130" s="115"/>
      <c r="IC130" s="115"/>
      <c r="ID130" s="115"/>
      <c r="IE130" s="115"/>
      <c r="IF130" s="115"/>
      <c r="IG130" s="115"/>
      <c r="IH130" s="115"/>
      <c r="II130" s="115"/>
      <c r="IJ130" s="115"/>
      <c r="IK130" s="115"/>
      <c r="IL130" s="115"/>
      <c r="IM130" s="115"/>
      <c r="IN130" s="115"/>
      <c r="IO130" s="115"/>
      <c r="IP130" s="115"/>
      <c r="IQ130" s="115"/>
      <c r="IR130" s="115"/>
      <c r="IS130" s="115"/>
      <c r="IT130" s="115"/>
      <c r="IU130" s="115"/>
      <c r="IV130" s="115"/>
    </row>
    <row r="131" s="112" customFormat="1" ht="36" customHeight="1" spans="1:256">
      <c r="A131" s="162" t="s">
        <v>1516</v>
      </c>
      <c r="B131" s="144" t="s">
        <v>1615</v>
      </c>
      <c r="C131" s="144" t="s">
        <v>1706</v>
      </c>
      <c r="D131" s="144">
        <v>5</v>
      </c>
      <c r="E131" s="144" t="s">
        <v>1624</v>
      </c>
      <c r="F131" s="144"/>
      <c r="G131" s="160">
        <v>30.5</v>
      </c>
      <c r="H131" s="160">
        <v>30.5</v>
      </c>
      <c r="I131" s="160">
        <v>30.5</v>
      </c>
      <c r="J131" s="144"/>
      <c r="K131" s="144"/>
      <c r="L131" s="144"/>
      <c r="M131" s="144"/>
      <c r="N131" s="144"/>
      <c r="O131" s="144"/>
      <c r="P131" s="144"/>
      <c r="Q131" s="144"/>
      <c r="R131" s="144" t="s">
        <v>1618</v>
      </c>
      <c r="S131" s="156" t="s">
        <v>1619</v>
      </c>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115"/>
      <c r="DQ131" s="115"/>
      <c r="DR131" s="115"/>
      <c r="DS131" s="115"/>
      <c r="DT131" s="115"/>
      <c r="DU131" s="115"/>
      <c r="DV131" s="115"/>
      <c r="DW131" s="115"/>
      <c r="DX131" s="115"/>
      <c r="DY131" s="115"/>
      <c r="DZ131" s="115"/>
      <c r="EA131" s="115"/>
      <c r="EB131" s="115"/>
      <c r="EC131" s="115"/>
      <c r="ED131" s="115"/>
      <c r="EE131" s="115"/>
      <c r="EF131" s="115"/>
      <c r="EG131" s="115"/>
      <c r="EH131" s="115"/>
      <c r="EI131" s="115"/>
      <c r="EJ131" s="115"/>
      <c r="EK131" s="115"/>
      <c r="EL131" s="115"/>
      <c r="EM131" s="115"/>
      <c r="EN131" s="115"/>
      <c r="EO131" s="115"/>
      <c r="EP131" s="115"/>
      <c r="EQ131" s="115"/>
      <c r="ER131" s="115"/>
      <c r="ES131" s="115"/>
      <c r="ET131" s="115"/>
      <c r="EU131" s="115"/>
      <c r="EV131" s="115"/>
      <c r="EW131" s="115"/>
      <c r="EX131" s="115"/>
      <c r="EY131" s="115"/>
      <c r="EZ131" s="115"/>
      <c r="FA131" s="115"/>
      <c r="FB131" s="115"/>
      <c r="FC131" s="115"/>
      <c r="FD131" s="115"/>
      <c r="FE131" s="115"/>
      <c r="FF131" s="115"/>
      <c r="FG131" s="115"/>
      <c r="FH131" s="115"/>
      <c r="FI131" s="115"/>
      <c r="FJ131" s="115"/>
      <c r="FK131" s="115"/>
      <c r="FL131" s="115"/>
      <c r="FM131" s="115"/>
      <c r="FN131" s="115"/>
      <c r="FO131" s="115"/>
      <c r="FP131" s="115"/>
      <c r="FQ131" s="115"/>
      <c r="FR131" s="115"/>
      <c r="FS131" s="115"/>
      <c r="FT131" s="115"/>
      <c r="FU131" s="115"/>
      <c r="FV131" s="115"/>
      <c r="FW131" s="115"/>
      <c r="FX131" s="115"/>
      <c r="FY131" s="115"/>
      <c r="FZ131" s="115"/>
      <c r="GA131" s="115"/>
      <c r="GB131" s="115"/>
      <c r="GC131" s="115"/>
      <c r="GD131" s="115"/>
      <c r="GE131" s="115"/>
      <c r="GF131" s="115"/>
      <c r="GG131" s="115"/>
      <c r="GH131" s="115"/>
      <c r="GI131" s="115"/>
      <c r="GJ131" s="115"/>
      <c r="GK131" s="115"/>
      <c r="GL131" s="115"/>
      <c r="GM131" s="115"/>
      <c r="GN131" s="115"/>
      <c r="GO131" s="115"/>
      <c r="GP131" s="115"/>
      <c r="GQ131" s="115"/>
      <c r="GR131" s="115"/>
      <c r="GS131" s="115"/>
      <c r="GT131" s="115"/>
      <c r="GU131" s="115"/>
      <c r="GV131" s="115"/>
      <c r="GW131" s="115"/>
      <c r="GX131" s="115"/>
      <c r="GY131" s="115"/>
      <c r="GZ131" s="115"/>
      <c r="HA131" s="115"/>
      <c r="HB131" s="115"/>
      <c r="HC131" s="115"/>
      <c r="HD131" s="115"/>
      <c r="HE131" s="115"/>
      <c r="HF131" s="115"/>
      <c r="HG131" s="115"/>
      <c r="HH131" s="115"/>
      <c r="HI131" s="115"/>
      <c r="HJ131" s="115"/>
      <c r="HK131" s="115"/>
      <c r="HL131" s="115"/>
      <c r="HM131" s="115"/>
      <c r="HN131" s="115"/>
      <c r="HO131" s="115"/>
      <c r="HP131" s="115"/>
      <c r="HQ131" s="115"/>
      <c r="HR131" s="115"/>
      <c r="HS131" s="115"/>
      <c r="HT131" s="115"/>
      <c r="HU131" s="115"/>
      <c r="HV131" s="115"/>
      <c r="HW131" s="115"/>
      <c r="HX131" s="115"/>
      <c r="HY131" s="115"/>
      <c r="HZ131" s="115"/>
      <c r="IA131" s="115"/>
      <c r="IB131" s="115"/>
      <c r="IC131" s="115"/>
      <c r="ID131" s="115"/>
      <c r="IE131" s="115"/>
      <c r="IF131" s="115"/>
      <c r="IG131" s="115"/>
      <c r="IH131" s="115"/>
      <c r="II131" s="115"/>
      <c r="IJ131" s="115"/>
      <c r="IK131" s="115"/>
      <c r="IL131" s="115"/>
      <c r="IM131" s="115"/>
      <c r="IN131" s="115"/>
      <c r="IO131" s="115"/>
      <c r="IP131" s="115"/>
      <c r="IQ131" s="115"/>
      <c r="IR131" s="115"/>
      <c r="IS131" s="115"/>
      <c r="IT131" s="115"/>
      <c r="IU131" s="115"/>
      <c r="IV131" s="115"/>
    </row>
    <row r="132" s="112" customFormat="1" ht="36" customHeight="1" spans="1:256">
      <c r="A132" s="162" t="s">
        <v>1516</v>
      </c>
      <c r="B132" s="144" t="s">
        <v>1615</v>
      </c>
      <c r="C132" s="144" t="s">
        <v>1663</v>
      </c>
      <c r="D132" s="144">
        <v>15</v>
      </c>
      <c r="E132" s="144" t="s">
        <v>1624</v>
      </c>
      <c r="F132" s="144"/>
      <c r="G132" s="160">
        <v>72</v>
      </c>
      <c r="H132" s="160">
        <v>72</v>
      </c>
      <c r="I132" s="160">
        <v>72</v>
      </c>
      <c r="J132" s="144"/>
      <c r="K132" s="144"/>
      <c r="L132" s="144"/>
      <c r="M132" s="144"/>
      <c r="N132" s="144"/>
      <c r="O132" s="144"/>
      <c r="P132" s="144"/>
      <c r="Q132" s="144"/>
      <c r="R132" s="144" t="s">
        <v>1618</v>
      </c>
      <c r="S132" s="156" t="s">
        <v>1619</v>
      </c>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115"/>
      <c r="BU132" s="115"/>
      <c r="BV132" s="115"/>
      <c r="BW132" s="115"/>
      <c r="BX132" s="11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115"/>
      <c r="DQ132" s="115"/>
      <c r="DR132" s="115"/>
      <c r="DS132" s="115"/>
      <c r="DT132" s="115"/>
      <c r="DU132" s="115"/>
      <c r="DV132" s="115"/>
      <c r="DW132" s="115"/>
      <c r="DX132" s="115"/>
      <c r="DY132" s="115"/>
      <c r="DZ132" s="115"/>
      <c r="EA132" s="115"/>
      <c r="EB132" s="115"/>
      <c r="EC132" s="115"/>
      <c r="ED132" s="115"/>
      <c r="EE132" s="115"/>
      <c r="EF132" s="115"/>
      <c r="EG132" s="115"/>
      <c r="EH132" s="115"/>
      <c r="EI132" s="115"/>
      <c r="EJ132" s="115"/>
      <c r="EK132" s="115"/>
      <c r="EL132" s="115"/>
      <c r="EM132" s="115"/>
      <c r="EN132" s="115"/>
      <c r="EO132" s="115"/>
      <c r="EP132" s="115"/>
      <c r="EQ132" s="115"/>
      <c r="ER132" s="115"/>
      <c r="ES132" s="115"/>
      <c r="ET132" s="115"/>
      <c r="EU132" s="115"/>
      <c r="EV132" s="115"/>
      <c r="EW132" s="115"/>
      <c r="EX132" s="115"/>
      <c r="EY132" s="115"/>
      <c r="EZ132" s="115"/>
      <c r="FA132" s="115"/>
      <c r="FB132" s="115"/>
      <c r="FC132" s="115"/>
      <c r="FD132" s="115"/>
      <c r="FE132" s="115"/>
      <c r="FF132" s="115"/>
      <c r="FG132" s="115"/>
      <c r="FH132" s="115"/>
      <c r="FI132" s="115"/>
      <c r="FJ132" s="115"/>
      <c r="FK132" s="115"/>
      <c r="FL132" s="115"/>
      <c r="FM132" s="115"/>
      <c r="FN132" s="115"/>
      <c r="FO132" s="115"/>
      <c r="FP132" s="115"/>
      <c r="FQ132" s="115"/>
      <c r="FR132" s="115"/>
      <c r="FS132" s="115"/>
      <c r="FT132" s="115"/>
      <c r="FU132" s="115"/>
      <c r="FV132" s="115"/>
      <c r="FW132" s="115"/>
      <c r="FX132" s="115"/>
      <c r="FY132" s="115"/>
      <c r="FZ132" s="115"/>
      <c r="GA132" s="115"/>
      <c r="GB132" s="115"/>
      <c r="GC132" s="115"/>
      <c r="GD132" s="115"/>
      <c r="GE132" s="115"/>
      <c r="GF132" s="115"/>
      <c r="GG132" s="115"/>
      <c r="GH132" s="115"/>
      <c r="GI132" s="115"/>
      <c r="GJ132" s="115"/>
      <c r="GK132" s="115"/>
      <c r="GL132" s="115"/>
      <c r="GM132" s="115"/>
      <c r="GN132" s="115"/>
      <c r="GO132" s="115"/>
      <c r="GP132" s="115"/>
      <c r="GQ132" s="115"/>
      <c r="GR132" s="115"/>
      <c r="GS132" s="115"/>
      <c r="GT132" s="115"/>
      <c r="GU132" s="115"/>
      <c r="GV132" s="115"/>
      <c r="GW132" s="115"/>
      <c r="GX132" s="115"/>
      <c r="GY132" s="115"/>
      <c r="GZ132" s="115"/>
      <c r="HA132" s="115"/>
      <c r="HB132" s="115"/>
      <c r="HC132" s="115"/>
      <c r="HD132" s="115"/>
      <c r="HE132" s="115"/>
      <c r="HF132" s="115"/>
      <c r="HG132" s="115"/>
      <c r="HH132" s="115"/>
      <c r="HI132" s="115"/>
      <c r="HJ132" s="115"/>
      <c r="HK132" s="115"/>
      <c r="HL132" s="115"/>
      <c r="HM132" s="115"/>
      <c r="HN132" s="115"/>
      <c r="HO132" s="115"/>
      <c r="HP132" s="115"/>
      <c r="HQ132" s="115"/>
      <c r="HR132" s="115"/>
      <c r="HS132" s="115"/>
      <c r="HT132" s="115"/>
      <c r="HU132" s="115"/>
      <c r="HV132" s="115"/>
      <c r="HW132" s="115"/>
      <c r="HX132" s="115"/>
      <c r="HY132" s="115"/>
      <c r="HZ132" s="115"/>
      <c r="IA132" s="115"/>
      <c r="IB132" s="115"/>
      <c r="IC132" s="115"/>
      <c r="ID132" s="115"/>
      <c r="IE132" s="115"/>
      <c r="IF132" s="115"/>
      <c r="IG132" s="115"/>
      <c r="IH132" s="115"/>
      <c r="II132" s="115"/>
      <c r="IJ132" s="115"/>
      <c r="IK132" s="115"/>
      <c r="IL132" s="115"/>
      <c r="IM132" s="115"/>
      <c r="IN132" s="115"/>
      <c r="IO132" s="115"/>
      <c r="IP132" s="115"/>
      <c r="IQ132" s="115"/>
      <c r="IR132" s="115"/>
      <c r="IS132" s="115"/>
      <c r="IT132" s="115"/>
      <c r="IU132" s="115"/>
      <c r="IV132" s="115"/>
    </row>
    <row r="133" s="112" customFormat="1" ht="36" customHeight="1" spans="1:256">
      <c r="A133" s="162" t="s">
        <v>1516</v>
      </c>
      <c r="B133" s="144" t="s">
        <v>1615</v>
      </c>
      <c r="C133" s="144" t="s">
        <v>1625</v>
      </c>
      <c r="D133" s="144">
        <v>4</v>
      </c>
      <c r="E133" s="144" t="s">
        <v>1624</v>
      </c>
      <c r="F133" s="144"/>
      <c r="G133" s="160">
        <v>8</v>
      </c>
      <c r="H133" s="160">
        <v>8</v>
      </c>
      <c r="I133" s="160">
        <v>8</v>
      </c>
      <c r="J133" s="144"/>
      <c r="K133" s="144"/>
      <c r="L133" s="144"/>
      <c r="M133" s="144"/>
      <c r="N133" s="144"/>
      <c r="O133" s="144"/>
      <c r="P133" s="144"/>
      <c r="Q133" s="144"/>
      <c r="R133" s="144" t="s">
        <v>1618</v>
      </c>
      <c r="S133" s="156" t="s">
        <v>1619</v>
      </c>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115"/>
      <c r="DQ133" s="115"/>
      <c r="DR133" s="115"/>
      <c r="DS133" s="115"/>
      <c r="DT133" s="115"/>
      <c r="DU133" s="115"/>
      <c r="DV133" s="115"/>
      <c r="DW133" s="115"/>
      <c r="DX133" s="115"/>
      <c r="DY133" s="115"/>
      <c r="DZ133" s="115"/>
      <c r="EA133" s="115"/>
      <c r="EB133" s="115"/>
      <c r="EC133" s="115"/>
      <c r="ED133" s="115"/>
      <c r="EE133" s="115"/>
      <c r="EF133" s="115"/>
      <c r="EG133" s="115"/>
      <c r="EH133" s="115"/>
      <c r="EI133" s="115"/>
      <c r="EJ133" s="115"/>
      <c r="EK133" s="115"/>
      <c r="EL133" s="115"/>
      <c r="EM133" s="115"/>
      <c r="EN133" s="115"/>
      <c r="EO133" s="115"/>
      <c r="EP133" s="115"/>
      <c r="EQ133" s="115"/>
      <c r="ER133" s="115"/>
      <c r="ES133" s="115"/>
      <c r="ET133" s="115"/>
      <c r="EU133" s="115"/>
      <c r="EV133" s="115"/>
      <c r="EW133" s="115"/>
      <c r="EX133" s="115"/>
      <c r="EY133" s="115"/>
      <c r="EZ133" s="115"/>
      <c r="FA133" s="115"/>
      <c r="FB133" s="115"/>
      <c r="FC133" s="115"/>
      <c r="FD133" s="115"/>
      <c r="FE133" s="115"/>
      <c r="FF133" s="115"/>
      <c r="FG133" s="115"/>
      <c r="FH133" s="115"/>
      <c r="FI133" s="115"/>
      <c r="FJ133" s="115"/>
      <c r="FK133" s="115"/>
      <c r="FL133" s="115"/>
      <c r="FM133" s="115"/>
      <c r="FN133" s="115"/>
      <c r="FO133" s="115"/>
      <c r="FP133" s="115"/>
      <c r="FQ133" s="115"/>
      <c r="FR133" s="115"/>
      <c r="FS133" s="115"/>
      <c r="FT133" s="115"/>
      <c r="FU133" s="115"/>
      <c r="FV133" s="115"/>
      <c r="FW133" s="115"/>
      <c r="FX133" s="115"/>
      <c r="FY133" s="115"/>
      <c r="FZ133" s="115"/>
      <c r="GA133" s="115"/>
      <c r="GB133" s="115"/>
      <c r="GC133" s="115"/>
      <c r="GD133" s="115"/>
      <c r="GE133" s="115"/>
      <c r="GF133" s="115"/>
      <c r="GG133" s="115"/>
      <c r="GH133" s="115"/>
      <c r="GI133" s="115"/>
      <c r="GJ133" s="115"/>
      <c r="GK133" s="115"/>
      <c r="GL133" s="115"/>
      <c r="GM133" s="115"/>
      <c r="GN133" s="115"/>
      <c r="GO133" s="115"/>
      <c r="GP133" s="115"/>
      <c r="GQ133" s="115"/>
      <c r="GR133" s="115"/>
      <c r="GS133" s="115"/>
      <c r="GT133" s="115"/>
      <c r="GU133" s="115"/>
      <c r="GV133" s="115"/>
      <c r="GW133" s="115"/>
      <c r="GX133" s="115"/>
      <c r="GY133" s="115"/>
      <c r="GZ133" s="115"/>
      <c r="HA133" s="115"/>
      <c r="HB133" s="115"/>
      <c r="HC133" s="115"/>
      <c r="HD133" s="115"/>
      <c r="HE133" s="115"/>
      <c r="HF133" s="115"/>
      <c r="HG133" s="115"/>
      <c r="HH133" s="115"/>
      <c r="HI133" s="115"/>
      <c r="HJ133" s="115"/>
      <c r="HK133" s="115"/>
      <c r="HL133" s="115"/>
      <c r="HM133" s="115"/>
      <c r="HN133" s="115"/>
      <c r="HO133" s="115"/>
      <c r="HP133" s="115"/>
      <c r="HQ133" s="115"/>
      <c r="HR133" s="115"/>
      <c r="HS133" s="115"/>
      <c r="HT133" s="115"/>
      <c r="HU133" s="115"/>
      <c r="HV133" s="115"/>
      <c r="HW133" s="115"/>
      <c r="HX133" s="115"/>
      <c r="HY133" s="115"/>
      <c r="HZ133" s="115"/>
      <c r="IA133" s="115"/>
      <c r="IB133" s="115"/>
      <c r="IC133" s="115"/>
      <c r="ID133" s="115"/>
      <c r="IE133" s="115"/>
      <c r="IF133" s="115"/>
      <c r="IG133" s="115"/>
      <c r="IH133" s="115"/>
      <c r="II133" s="115"/>
      <c r="IJ133" s="115"/>
      <c r="IK133" s="115"/>
      <c r="IL133" s="115"/>
      <c r="IM133" s="115"/>
      <c r="IN133" s="115"/>
      <c r="IO133" s="115"/>
      <c r="IP133" s="115"/>
      <c r="IQ133" s="115"/>
      <c r="IR133" s="115"/>
      <c r="IS133" s="115"/>
      <c r="IT133" s="115"/>
      <c r="IU133" s="115"/>
      <c r="IV133" s="115"/>
    </row>
    <row r="134" s="112" customFormat="1" ht="36" customHeight="1" spans="1:256">
      <c r="A134" s="162" t="s">
        <v>1516</v>
      </c>
      <c r="B134" s="144" t="s">
        <v>1615</v>
      </c>
      <c r="C134" s="144" t="s">
        <v>1623</v>
      </c>
      <c r="D134" s="144">
        <v>2</v>
      </c>
      <c r="E134" s="144" t="s">
        <v>1624</v>
      </c>
      <c r="F134" s="144"/>
      <c r="G134" s="160">
        <v>5.8</v>
      </c>
      <c r="H134" s="160">
        <v>5.8</v>
      </c>
      <c r="I134" s="160">
        <v>5.8</v>
      </c>
      <c r="J134" s="144"/>
      <c r="K134" s="144"/>
      <c r="L134" s="144"/>
      <c r="M134" s="144"/>
      <c r="N134" s="144"/>
      <c r="O134" s="144"/>
      <c r="P134" s="144"/>
      <c r="Q134" s="144"/>
      <c r="R134" s="144" t="s">
        <v>1618</v>
      </c>
      <c r="S134" s="156" t="s">
        <v>1619</v>
      </c>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115"/>
      <c r="DQ134" s="115"/>
      <c r="DR134" s="115"/>
      <c r="DS134" s="115"/>
      <c r="DT134" s="115"/>
      <c r="DU134" s="115"/>
      <c r="DV134" s="115"/>
      <c r="DW134" s="115"/>
      <c r="DX134" s="115"/>
      <c r="DY134" s="115"/>
      <c r="DZ134" s="115"/>
      <c r="EA134" s="115"/>
      <c r="EB134" s="115"/>
      <c r="EC134" s="115"/>
      <c r="ED134" s="115"/>
      <c r="EE134" s="115"/>
      <c r="EF134" s="115"/>
      <c r="EG134" s="115"/>
      <c r="EH134" s="115"/>
      <c r="EI134" s="115"/>
      <c r="EJ134" s="115"/>
      <c r="EK134" s="115"/>
      <c r="EL134" s="115"/>
      <c r="EM134" s="115"/>
      <c r="EN134" s="115"/>
      <c r="EO134" s="115"/>
      <c r="EP134" s="115"/>
      <c r="EQ134" s="115"/>
      <c r="ER134" s="115"/>
      <c r="ES134" s="115"/>
      <c r="ET134" s="115"/>
      <c r="EU134" s="115"/>
      <c r="EV134" s="115"/>
      <c r="EW134" s="115"/>
      <c r="EX134" s="115"/>
      <c r="EY134" s="115"/>
      <c r="EZ134" s="115"/>
      <c r="FA134" s="115"/>
      <c r="FB134" s="115"/>
      <c r="FC134" s="115"/>
      <c r="FD134" s="115"/>
      <c r="FE134" s="115"/>
      <c r="FF134" s="115"/>
      <c r="FG134" s="115"/>
      <c r="FH134" s="115"/>
      <c r="FI134" s="115"/>
      <c r="FJ134" s="115"/>
      <c r="FK134" s="115"/>
      <c r="FL134" s="115"/>
      <c r="FM134" s="115"/>
      <c r="FN134" s="115"/>
      <c r="FO134" s="115"/>
      <c r="FP134" s="115"/>
      <c r="FQ134" s="115"/>
      <c r="FR134" s="115"/>
      <c r="FS134" s="115"/>
      <c r="FT134" s="115"/>
      <c r="FU134" s="115"/>
      <c r="FV134" s="115"/>
      <c r="FW134" s="115"/>
      <c r="FX134" s="115"/>
      <c r="FY134" s="115"/>
      <c r="FZ134" s="115"/>
      <c r="GA134" s="115"/>
      <c r="GB134" s="115"/>
      <c r="GC134" s="115"/>
      <c r="GD134" s="115"/>
      <c r="GE134" s="115"/>
      <c r="GF134" s="115"/>
      <c r="GG134" s="115"/>
      <c r="GH134" s="115"/>
      <c r="GI134" s="115"/>
      <c r="GJ134" s="115"/>
      <c r="GK134" s="115"/>
      <c r="GL134" s="115"/>
      <c r="GM134" s="115"/>
      <c r="GN134" s="115"/>
      <c r="GO134" s="115"/>
      <c r="GP134" s="115"/>
      <c r="GQ134" s="115"/>
      <c r="GR134" s="115"/>
      <c r="GS134" s="115"/>
      <c r="GT134" s="115"/>
      <c r="GU134" s="115"/>
      <c r="GV134" s="115"/>
      <c r="GW134" s="115"/>
      <c r="GX134" s="115"/>
      <c r="GY134" s="115"/>
      <c r="GZ134" s="115"/>
      <c r="HA134" s="115"/>
      <c r="HB134" s="115"/>
      <c r="HC134" s="115"/>
      <c r="HD134" s="115"/>
      <c r="HE134" s="115"/>
      <c r="HF134" s="115"/>
      <c r="HG134" s="115"/>
      <c r="HH134" s="115"/>
      <c r="HI134" s="115"/>
      <c r="HJ134" s="115"/>
      <c r="HK134" s="115"/>
      <c r="HL134" s="115"/>
      <c r="HM134" s="115"/>
      <c r="HN134" s="115"/>
      <c r="HO134" s="115"/>
      <c r="HP134" s="115"/>
      <c r="HQ134" s="115"/>
      <c r="HR134" s="115"/>
      <c r="HS134" s="115"/>
      <c r="HT134" s="115"/>
      <c r="HU134" s="115"/>
      <c r="HV134" s="115"/>
      <c r="HW134" s="115"/>
      <c r="HX134" s="115"/>
      <c r="HY134" s="115"/>
      <c r="HZ134" s="115"/>
      <c r="IA134" s="115"/>
      <c r="IB134" s="115"/>
      <c r="IC134" s="115"/>
      <c r="ID134" s="115"/>
      <c r="IE134" s="115"/>
      <c r="IF134" s="115"/>
      <c r="IG134" s="115"/>
      <c r="IH134" s="115"/>
      <c r="II134" s="115"/>
      <c r="IJ134" s="115"/>
      <c r="IK134" s="115"/>
      <c r="IL134" s="115"/>
      <c r="IM134" s="115"/>
      <c r="IN134" s="115"/>
      <c r="IO134" s="115"/>
      <c r="IP134" s="115"/>
      <c r="IQ134" s="115"/>
      <c r="IR134" s="115"/>
      <c r="IS134" s="115"/>
      <c r="IT134" s="115"/>
      <c r="IU134" s="115"/>
      <c r="IV134" s="115"/>
    </row>
    <row r="135" s="112" customFormat="1" ht="36" customHeight="1" spans="1:256">
      <c r="A135" s="162" t="s">
        <v>1516</v>
      </c>
      <c r="B135" s="144" t="s">
        <v>1615</v>
      </c>
      <c r="C135" s="144" t="s">
        <v>1669</v>
      </c>
      <c r="D135" s="144">
        <v>5</v>
      </c>
      <c r="E135" s="144" t="s">
        <v>1624</v>
      </c>
      <c r="F135" s="144"/>
      <c r="G135" s="160">
        <v>5.5</v>
      </c>
      <c r="H135" s="160">
        <v>5.5</v>
      </c>
      <c r="I135" s="160">
        <v>5.5</v>
      </c>
      <c r="J135" s="144"/>
      <c r="K135" s="144"/>
      <c r="L135" s="144"/>
      <c r="M135" s="144"/>
      <c r="N135" s="144"/>
      <c r="O135" s="144"/>
      <c r="P135" s="144"/>
      <c r="Q135" s="144"/>
      <c r="R135" s="144" t="s">
        <v>1618</v>
      </c>
      <c r="S135" s="156" t="s">
        <v>1619</v>
      </c>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c r="DO135" s="115"/>
      <c r="DP135" s="115"/>
      <c r="DQ135" s="115"/>
      <c r="DR135" s="115"/>
      <c r="DS135" s="115"/>
      <c r="DT135" s="115"/>
      <c r="DU135" s="115"/>
      <c r="DV135" s="115"/>
      <c r="DW135" s="115"/>
      <c r="DX135" s="115"/>
      <c r="DY135" s="115"/>
      <c r="DZ135" s="115"/>
      <c r="EA135" s="115"/>
      <c r="EB135" s="115"/>
      <c r="EC135" s="115"/>
      <c r="ED135" s="115"/>
      <c r="EE135" s="115"/>
      <c r="EF135" s="115"/>
      <c r="EG135" s="115"/>
      <c r="EH135" s="115"/>
      <c r="EI135" s="115"/>
      <c r="EJ135" s="115"/>
      <c r="EK135" s="115"/>
      <c r="EL135" s="115"/>
      <c r="EM135" s="115"/>
      <c r="EN135" s="115"/>
      <c r="EO135" s="115"/>
      <c r="EP135" s="115"/>
      <c r="EQ135" s="115"/>
      <c r="ER135" s="115"/>
      <c r="ES135" s="115"/>
      <c r="ET135" s="115"/>
      <c r="EU135" s="115"/>
      <c r="EV135" s="115"/>
      <c r="EW135" s="115"/>
      <c r="EX135" s="115"/>
      <c r="EY135" s="115"/>
      <c r="EZ135" s="115"/>
      <c r="FA135" s="115"/>
      <c r="FB135" s="115"/>
      <c r="FC135" s="115"/>
      <c r="FD135" s="115"/>
      <c r="FE135" s="115"/>
      <c r="FF135" s="115"/>
      <c r="FG135" s="115"/>
      <c r="FH135" s="115"/>
      <c r="FI135" s="115"/>
      <c r="FJ135" s="115"/>
      <c r="FK135" s="115"/>
      <c r="FL135" s="115"/>
      <c r="FM135" s="115"/>
      <c r="FN135" s="115"/>
      <c r="FO135" s="115"/>
      <c r="FP135" s="115"/>
      <c r="FQ135" s="115"/>
      <c r="FR135" s="115"/>
      <c r="FS135" s="115"/>
      <c r="FT135" s="115"/>
      <c r="FU135" s="115"/>
      <c r="FV135" s="115"/>
      <c r="FW135" s="115"/>
      <c r="FX135" s="115"/>
      <c r="FY135" s="115"/>
      <c r="FZ135" s="115"/>
      <c r="GA135" s="115"/>
      <c r="GB135" s="115"/>
      <c r="GC135" s="115"/>
      <c r="GD135" s="115"/>
      <c r="GE135" s="115"/>
      <c r="GF135" s="115"/>
      <c r="GG135" s="115"/>
      <c r="GH135" s="115"/>
      <c r="GI135" s="115"/>
      <c r="GJ135" s="115"/>
      <c r="GK135" s="115"/>
      <c r="GL135" s="115"/>
      <c r="GM135" s="115"/>
      <c r="GN135" s="115"/>
      <c r="GO135" s="115"/>
      <c r="GP135" s="115"/>
      <c r="GQ135" s="115"/>
      <c r="GR135" s="115"/>
      <c r="GS135" s="115"/>
      <c r="GT135" s="115"/>
      <c r="GU135" s="115"/>
      <c r="GV135" s="115"/>
      <c r="GW135" s="115"/>
      <c r="GX135" s="115"/>
      <c r="GY135" s="115"/>
      <c r="GZ135" s="115"/>
      <c r="HA135" s="115"/>
      <c r="HB135" s="115"/>
      <c r="HC135" s="115"/>
      <c r="HD135" s="115"/>
      <c r="HE135" s="115"/>
      <c r="HF135" s="115"/>
      <c r="HG135" s="115"/>
      <c r="HH135" s="115"/>
      <c r="HI135" s="115"/>
      <c r="HJ135" s="115"/>
      <c r="HK135" s="115"/>
      <c r="HL135" s="115"/>
      <c r="HM135" s="115"/>
      <c r="HN135" s="115"/>
      <c r="HO135" s="115"/>
      <c r="HP135" s="115"/>
      <c r="HQ135" s="115"/>
      <c r="HR135" s="115"/>
      <c r="HS135" s="115"/>
      <c r="HT135" s="115"/>
      <c r="HU135" s="115"/>
      <c r="HV135" s="115"/>
      <c r="HW135" s="115"/>
      <c r="HX135" s="115"/>
      <c r="HY135" s="115"/>
      <c r="HZ135" s="115"/>
      <c r="IA135" s="115"/>
      <c r="IB135" s="115"/>
      <c r="IC135" s="115"/>
      <c r="ID135" s="115"/>
      <c r="IE135" s="115"/>
      <c r="IF135" s="115"/>
      <c r="IG135" s="115"/>
      <c r="IH135" s="115"/>
      <c r="II135" s="115"/>
      <c r="IJ135" s="115"/>
      <c r="IK135" s="115"/>
      <c r="IL135" s="115"/>
      <c r="IM135" s="115"/>
      <c r="IN135" s="115"/>
      <c r="IO135" s="115"/>
      <c r="IP135" s="115"/>
      <c r="IQ135" s="115"/>
      <c r="IR135" s="115"/>
      <c r="IS135" s="115"/>
      <c r="IT135" s="115"/>
      <c r="IU135" s="115"/>
      <c r="IV135" s="115"/>
    </row>
    <row r="136" s="112" customFormat="1" ht="36" customHeight="1" spans="1:256">
      <c r="A136" s="162" t="s">
        <v>1516</v>
      </c>
      <c r="B136" s="144" t="s">
        <v>1615</v>
      </c>
      <c r="C136" s="144" t="s">
        <v>1727</v>
      </c>
      <c r="D136" s="144">
        <v>1</v>
      </c>
      <c r="E136" s="144" t="s">
        <v>1624</v>
      </c>
      <c r="F136" s="144"/>
      <c r="G136" s="160">
        <v>50</v>
      </c>
      <c r="H136" s="160">
        <v>50</v>
      </c>
      <c r="I136" s="160">
        <v>50</v>
      </c>
      <c r="J136" s="144"/>
      <c r="K136" s="144"/>
      <c r="L136" s="144"/>
      <c r="M136" s="144"/>
      <c r="N136" s="144"/>
      <c r="O136" s="144"/>
      <c r="P136" s="144"/>
      <c r="Q136" s="144"/>
      <c r="R136" s="144" t="s">
        <v>1618</v>
      </c>
      <c r="S136" s="156" t="s">
        <v>1619</v>
      </c>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c r="CM136" s="115"/>
      <c r="CN136" s="115"/>
      <c r="CO136" s="115"/>
      <c r="CP136" s="115"/>
      <c r="CQ136" s="115"/>
      <c r="CR136" s="115"/>
      <c r="CS136" s="115"/>
      <c r="CT136" s="115"/>
      <c r="CU136" s="115"/>
      <c r="CV136" s="115"/>
      <c r="CW136" s="115"/>
      <c r="CX136" s="115"/>
      <c r="CY136" s="115"/>
      <c r="CZ136" s="115"/>
      <c r="DA136" s="115"/>
      <c r="DB136" s="115"/>
      <c r="DC136" s="115"/>
      <c r="DD136" s="115"/>
      <c r="DE136" s="115"/>
      <c r="DF136" s="115"/>
      <c r="DG136" s="115"/>
      <c r="DH136" s="115"/>
      <c r="DI136" s="115"/>
      <c r="DJ136" s="115"/>
      <c r="DK136" s="115"/>
      <c r="DL136" s="115"/>
      <c r="DM136" s="115"/>
      <c r="DN136" s="115"/>
      <c r="DO136" s="115"/>
      <c r="DP136" s="115"/>
      <c r="DQ136" s="115"/>
      <c r="DR136" s="115"/>
      <c r="DS136" s="115"/>
      <c r="DT136" s="115"/>
      <c r="DU136" s="115"/>
      <c r="DV136" s="115"/>
      <c r="DW136" s="115"/>
      <c r="DX136" s="115"/>
      <c r="DY136" s="115"/>
      <c r="DZ136" s="115"/>
      <c r="EA136" s="115"/>
      <c r="EB136" s="115"/>
      <c r="EC136" s="115"/>
      <c r="ED136" s="115"/>
      <c r="EE136" s="115"/>
      <c r="EF136" s="115"/>
      <c r="EG136" s="115"/>
      <c r="EH136" s="115"/>
      <c r="EI136" s="115"/>
      <c r="EJ136" s="115"/>
      <c r="EK136" s="115"/>
      <c r="EL136" s="115"/>
      <c r="EM136" s="115"/>
      <c r="EN136" s="115"/>
      <c r="EO136" s="115"/>
      <c r="EP136" s="115"/>
      <c r="EQ136" s="115"/>
      <c r="ER136" s="115"/>
      <c r="ES136" s="115"/>
      <c r="ET136" s="115"/>
      <c r="EU136" s="115"/>
      <c r="EV136" s="115"/>
      <c r="EW136" s="115"/>
      <c r="EX136" s="115"/>
      <c r="EY136" s="115"/>
      <c r="EZ136" s="115"/>
      <c r="FA136" s="115"/>
      <c r="FB136" s="115"/>
      <c r="FC136" s="115"/>
      <c r="FD136" s="115"/>
      <c r="FE136" s="115"/>
      <c r="FF136" s="115"/>
      <c r="FG136" s="115"/>
      <c r="FH136" s="115"/>
      <c r="FI136" s="115"/>
      <c r="FJ136" s="115"/>
      <c r="FK136" s="115"/>
      <c r="FL136" s="115"/>
      <c r="FM136" s="115"/>
      <c r="FN136" s="115"/>
      <c r="FO136" s="115"/>
      <c r="FP136" s="115"/>
      <c r="FQ136" s="115"/>
      <c r="FR136" s="115"/>
      <c r="FS136" s="115"/>
      <c r="FT136" s="115"/>
      <c r="FU136" s="115"/>
      <c r="FV136" s="115"/>
      <c r="FW136" s="115"/>
      <c r="FX136" s="115"/>
      <c r="FY136" s="115"/>
      <c r="FZ136" s="115"/>
      <c r="GA136" s="115"/>
      <c r="GB136" s="115"/>
      <c r="GC136" s="115"/>
      <c r="GD136" s="115"/>
      <c r="GE136" s="115"/>
      <c r="GF136" s="115"/>
      <c r="GG136" s="115"/>
      <c r="GH136" s="115"/>
      <c r="GI136" s="115"/>
      <c r="GJ136" s="115"/>
      <c r="GK136" s="115"/>
      <c r="GL136" s="115"/>
      <c r="GM136" s="115"/>
      <c r="GN136" s="115"/>
      <c r="GO136" s="115"/>
      <c r="GP136" s="115"/>
      <c r="GQ136" s="115"/>
      <c r="GR136" s="115"/>
      <c r="GS136" s="115"/>
      <c r="GT136" s="115"/>
      <c r="GU136" s="115"/>
      <c r="GV136" s="115"/>
      <c r="GW136" s="115"/>
      <c r="GX136" s="115"/>
      <c r="GY136" s="115"/>
      <c r="GZ136" s="115"/>
      <c r="HA136" s="115"/>
      <c r="HB136" s="115"/>
      <c r="HC136" s="115"/>
      <c r="HD136" s="115"/>
      <c r="HE136" s="115"/>
      <c r="HF136" s="115"/>
      <c r="HG136" s="115"/>
      <c r="HH136" s="115"/>
      <c r="HI136" s="115"/>
      <c r="HJ136" s="115"/>
      <c r="HK136" s="115"/>
      <c r="HL136" s="115"/>
      <c r="HM136" s="115"/>
      <c r="HN136" s="115"/>
      <c r="HO136" s="115"/>
      <c r="HP136" s="115"/>
      <c r="HQ136" s="115"/>
      <c r="HR136" s="115"/>
      <c r="HS136" s="115"/>
      <c r="HT136" s="115"/>
      <c r="HU136" s="115"/>
      <c r="HV136" s="115"/>
      <c r="HW136" s="115"/>
      <c r="HX136" s="115"/>
      <c r="HY136" s="115"/>
      <c r="HZ136" s="115"/>
      <c r="IA136" s="115"/>
      <c r="IB136" s="115"/>
      <c r="IC136" s="115"/>
      <c r="ID136" s="115"/>
      <c r="IE136" s="115"/>
      <c r="IF136" s="115"/>
      <c r="IG136" s="115"/>
      <c r="IH136" s="115"/>
      <c r="II136" s="115"/>
      <c r="IJ136" s="115"/>
      <c r="IK136" s="115"/>
      <c r="IL136" s="115"/>
      <c r="IM136" s="115"/>
      <c r="IN136" s="115"/>
      <c r="IO136" s="115"/>
      <c r="IP136" s="115"/>
      <c r="IQ136" s="115"/>
      <c r="IR136" s="115"/>
      <c r="IS136" s="115"/>
      <c r="IT136" s="115"/>
      <c r="IU136" s="115"/>
      <c r="IV136" s="115"/>
    </row>
    <row r="137" ht="36" customHeight="1" spans="1:19">
      <c r="A137" s="162" t="s">
        <v>1516</v>
      </c>
      <c r="B137" s="144" t="s">
        <v>1728</v>
      </c>
      <c r="C137" s="144" t="s">
        <v>1729</v>
      </c>
      <c r="D137" s="144">
        <v>5</v>
      </c>
      <c r="E137" s="144" t="s">
        <v>1624</v>
      </c>
      <c r="F137" s="144"/>
      <c r="G137" s="160">
        <v>20</v>
      </c>
      <c r="H137" s="160">
        <v>20</v>
      </c>
      <c r="I137" s="160">
        <v>20</v>
      </c>
      <c r="J137" s="144"/>
      <c r="K137" s="144"/>
      <c r="L137" s="144"/>
      <c r="M137" s="144"/>
      <c r="N137" s="144"/>
      <c r="O137" s="144"/>
      <c r="P137" s="144"/>
      <c r="Q137" s="144"/>
      <c r="R137" s="144" t="s">
        <v>1618</v>
      </c>
      <c r="S137" s="156" t="s">
        <v>1619</v>
      </c>
    </row>
    <row r="138" s="114" customFormat="1" ht="36" customHeight="1" spans="1:256">
      <c r="A138" s="162" t="s">
        <v>1516</v>
      </c>
      <c r="B138" s="144" t="s">
        <v>1728</v>
      </c>
      <c r="C138" s="144" t="s">
        <v>1730</v>
      </c>
      <c r="D138" s="144">
        <v>5</v>
      </c>
      <c r="E138" s="144" t="s">
        <v>1624</v>
      </c>
      <c r="F138" s="144"/>
      <c r="G138" s="160">
        <v>10</v>
      </c>
      <c r="H138" s="160">
        <v>10</v>
      </c>
      <c r="I138" s="160">
        <v>10</v>
      </c>
      <c r="J138" s="144"/>
      <c r="K138" s="144"/>
      <c r="L138" s="144"/>
      <c r="M138" s="144"/>
      <c r="N138" s="144"/>
      <c r="O138" s="144"/>
      <c r="P138" s="144"/>
      <c r="Q138" s="144"/>
      <c r="R138" s="144" t="s">
        <v>1618</v>
      </c>
      <c r="S138" s="156" t="s">
        <v>1619</v>
      </c>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c r="CM138" s="115"/>
      <c r="CN138" s="115"/>
      <c r="CO138" s="115"/>
      <c r="CP138" s="115"/>
      <c r="CQ138" s="115"/>
      <c r="CR138" s="115"/>
      <c r="CS138" s="115"/>
      <c r="CT138" s="115"/>
      <c r="CU138" s="115"/>
      <c r="CV138" s="115"/>
      <c r="CW138" s="115"/>
      <c r="CX138" s="115"/>
      <c r="CY138" s="115"/>
      <c r="CZ138" s="115"/>
      <c r="DA138" s="115"/>
      <c r="DB138" s="115"/>
      <c r="DC138" s="115"/>
      <c r="DD138" s="115"/>
      <c r="DE138" s="115"/>
      <c r="DF138" s="115"/>
      <c r="DG138" s="115"/>
      <c r="DH138" s="115"/>
      <c r="DI138" s="115"/>
      <c r="DJ138" s="115"/>
      <c r="DK138" s="115"/>
      <c r="DL138" s="115"/>
      <c r="DM138" s="115"/>
      <c r="DN138" s="115"/>
      <c r="DO138" s="115"/>
      <c r="DP138" s="115"/>
      <c r="DQ138" s="115"/>
      <c r="DR138" s="115"/>
      <c r="DS138" s="115"/>
      <c r="DT138" s="115"/>
      <c r="DU138" s="115"/>
      <c r="DV138" s="115"/>
      <c r="DW138" s="115"/>
      <c r="DX138" s="115"/>
      <c r="DY138" s="115"/>
      <c r="DZ138" s="115"/>
      <c r="EA138" s="115"/>
      <c r="EB138" s="115"/>
      <c r="EC138" s="115"/>
      <c r="ED138" s="115"/>
      <c r="EE138" s="115"/>
      <c r="EF138" s="115"/>
      <c r="EG138" s="115"/>
      <c r="EH138" s="115"/>
      <c r="EI138" s="115"/>
      <c r="EJ138" s="115"/>
      <c r="EK138" s="115"/>
      <c r="EL138" s="115"/>
      <c r="EM138" s="115"/>
      <c r="EN138" s="115"/>
      <c r="EO138" s="115"/>
      <c r="EP138" s="115"/>
      <c r="EQ138" s="115"/>
      <c r="ER138" s="115"/>
      <c r="ES138" s="115"/>
      <c r="ET138" s="115"/>
      <c r="EU138" s="115"/>
      <c r="EV138" s="115"/>
      <c r="EW138" s="115"/>
      <c r="EX138" s="115"/>
      <c r="EY138" s="115"/>
      <c r="EZ138" s="115"/>
      <c r="FA138" s="115"/>
      <c r="FB138" s="115"/>
      <c r="FC138" s="115"/>
      <c r="FD138" s="115"/>
      <c r="FE138" s="115"/>
      <c r="FF138" s="115"/>
      <c r="FG138" s="115"/>
      <c r="FH138" s="115"/>
      <c r="FI138" s="115"/>
      <c r="FJ138" s="115"/>
      <c r="FK138" s="115"/>
      <c r="FL138" s="115"/>
      <c r="FM138" s="115"/>
      <c r="FN138" s="115"/>
      <c r="FO138" s="115"/>
      <c r="FP138" s="115"/>
      <c r="FQ138" s="115"/>
      <c r="FR138" s="115"/>
      <c r="FS138" s="115"/>
      <c r="FT138" s="115"/>
      <c r="FU138" s="115"/>
      <c r="FV138" s="115"/>
      <c r="FW138" s="115"/>
      <c r="FX138" s="115"/>
      <c r="FY138" s="115"/>
      <c r="FZ138" s="115"/>
      <c r="GA138" s="115"/>
      <c r="GB138" s="115"/>
      <c r="GC138" s="115"/>
      <c r="GD138" s="115"/>
      <c r="GE138" s="115"/>
      <c r="GF138" s="115"/>
      <c r="GG138" s="115"/>
      <c r="GH138" s="115"/>
      <c r="GI138" s="115"/>
      <c r="GJ138" s="115"/>
      <c r="GK138" s="115"/>
      <c r="GL138" s="115"/>
      <c r="GM138" s="115"/>
      <c r="GN138" s="115"/>
      <c r="GO138" s="115"/>
      <c r="GP138" s="115"/>
      <c r="GQ138" s="115"/>
      <c r="GR138" s="115"/>
      <c r="GS138" s="115"/>
      <c r="GT138" s="115"/>
      <c r="GU138" s="115"/>
      <c r="GV138" s="115"/>
      <c r="GW138" s="115"/>
      <c r="GX138" s="115"/>
      <c r="GY138" s="115"/>
      <c r="GZ138" s="115"/>
      <c r="HA138" s="115"/>
      <c r="HB138" s="115"/>
      <c r="HC138" s="115"/>
      <c r="HD138" s="115"/>
      <c r="HE138" s="115"/>
      <c r="HF138" s="115"/>
      <c r="HG138" s="115"/>
      <c r="HH138" s="115"/>
      <c r="HI138" s="115"/>
      <c r="HJ138" s="115"/>
      <c r="HK138" s="115"/>
      <c r="HL138" s="115"/>
      <c r="HM138" s="115"/>
      <c r="HN138" s="115"/>
      <c r="HO138" s="115"/>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c r="IV138" s="115"/>
    </row>
    <row r="139" ht="36" customHeight="1" spans="1:19">
      <c r="A139" s="162" t="s">
        <v>1516</v>
      </c>
      <c r="B139" s="144" t="s">
        <v>1728</v>
      </c>
      <c r="C139" s="144" t="s">
        <v>1731</v>
      </c>
      <c r="D139" s="144">
        <v>5</v>
      </c>
      <c r="E139" s="144" t="s">
        <v>1624</v>
      </c>
      <c r="F139" s="144"/>
      <c r="G139" s="160">
        <v>10</v>
      </c>
      <c r="H139" s="160">
        <v>10</v>
      </c>
      <c r="I139" s="160">
        <v>10</v>
      </c>
      <c r="J139" s="144"/>
      <c r="K139" s="144"/>
      <c r="L139" s="144"/>
      <c r="M139" s="144"/>
      <c r="N139" s="144"/>
      <c r="O139" s="144"/>
      <c r="P139" s="144"/>
      <c r="Q139" s="144"/>
      <c r="R139" s="144" t="s">
        <v>1618</v>
      </c>
      <c r="S139" s="156" t="s">
        <v>1619</v>
      </c>
    </row>
    <row r="140" ht="36" customHeight="1" spans="1:19">
      <c r="A140" s="124" t="s">
        <v>1328</v>
      </c>
      <c r="B140" s="144" t="s">
        <v>1615</v>
      </c>
      <c r="C140" s="144" t="s">
        <v>1616</v>
      </c>
      <c r="D140" s="144">
        <v>130</v>
      </c>
      <c r="E140" s="144" t="s">
        <v>1617</v>
      </c>
      <c r="F140" s="144"/>
      <c r="G140" s="160">
        <v>37</v>
      </c>
      <c r="H140" s="160">
        <v>37</v>
      </c>
      <c r="I140" s="160">
        <v>37</v>
      </c>
      <c r="J140" s="144"/>
      <c r="K140" s="144"/>
      <c r="L140" s="144"/>
      <c r="M140" s="144"/>
      <c r="N140" s="144"/>
      <c r="O140" s="144"/>
      <c r="P140" s="144"/>
      <c r="Q140" s="144"/>
      <c r="R140" s="144" t="s">
        <v>1618</v>
      </c>
      <c r="S140" s="156" t="s">
        <v>1619</v>
      </c>
    </row>
    <row r="141" ht="36" customHeight="1" spans="1:19">
      <c r="A141" s="124" t="s">
        <v>1732</v>
      </c>
      <c r="B141" s="144" t="s">
        <v>1615</v>
      </c>
      <c r="C141" s="144" t="s">
        <v>1616</v>
      </c>
      <c r="D141" s="144">
        <v>130</v>
      </c>
      <c r="E141" s="144" t="s">
        <v>1617</v>
      </c>
      <c r="F141" s="144"/>
      <c r="G141" s="160">
        <v>37</v>
      </c>
      <c r="H141" s="160">
        <v>37</v>
      </c>
      <c r="I141" s="160">
        <v>37</v>
      </c>
      <c r="J141" s="144"/>
      <c r="K141" s="144"/>
      <c r="L141" s="144"/>
      <c r="M141" s="144"/>
      <c r="N141" s="144"/>
      <c r="O141" s="144"/>
      <c r="P141" s="144"/>
      <c r="Q141" s="144"/>
      <c r="R141" s="144" t="s">
        <v>1618</v>
      </c>
      <c r="S141" s="156" t="s">
        <v>1619</v>
      </c>
    </row>
    <row r="142" ht="36" customHeight="1" spans="1:19">
      <c r="A142" s="138" t="s">
        <v>1733</v>
      </c>
      <c r="B142" s="144" t="s">
        <v>1615</v>
      </c>
      <c r="C142" s="144" t="s">
        <v>1666</v>
      </c>
      <c r="D142" s="144">
        <v>1</v>
      </c>
      <c r="E142" s="144" t="s">
        <v>1624</v>
      </c>
      <c r="F142" s="144" t="s">
        <v>1734</v>
      </c>
      <c r="G142" s="160">
        <v>7.2</v>
      </c>
      <c r="H142" s="160">
        <v>7.2</v>
      </c>
      <c r="I142" s="160">
        <v>7.2</v>
      </c>
      <c r="J142" s="144"/>
      <c r="K142" s="144"/>
      <c r="L142" s="144"/>
      <c r="M142" s="144"/>
      <c r="N142" s="144"/>
      <c r="O142" s="144"/>
      <c r="P142" s="144"/>
      <c r="Q142" s="144"/>
      <c r="R142" s="144" t="s">
        <v>1665</v>
      </c>
      <c r="S142" s="156" t="s">
        <v>1619</v>
      </c>
    </row>
    <row r="143" ht="36" customHeight="1" spans="1:19">
      <c r="A143" s="138" t="s">
        <v>1733</v>
      </c>
      <c r="B143" s="144" t="s">
        <v>1615</v>
      </c>
      <c r="C143" s="144" t="s">
        <v>1666</v>
      </c>
      <c r="D143" s="144">
        <v>1</v>
      </c>
      <c r="E143" s="144" t="s">
        <v>1624</v>
      </c>
      <c r="F143" s="144" t="s">
        <v>1735</v>
      </c>
      <c r="G143" s="160">
        <v>13</v>
      </c>
      <c r="H143" s="160">
        <v>13</v>
      </c>
      <c r="I143" s="160">
        <v>13</v>
      </c>
      <c r="J143" s="144"/>
      <c r="K143" s="144"/>
      <c r="L143" s="144"/>
      <c r="M143" s="144"/>
      <c r="N143" s="144"/>
      <c r="O143" s="144"/>
      <c r="P143" s="144"/>
      <c r="Q143" s="144"/>
      <c r="R143" s="144" t="s">
        <v>1665</v>
      </c>
      <c r="S143" s="156" t="s">
        <v>1619</v>
      </c>
    </row>
    <row r="144" ht="36" customHeight="1" spans="1:19">
      <c r="A144" s="138" t="s">
        <v>1733</v>
      </c>
      <c r="B144" s="144" t="s">
        <v>1615</v>
      </c>
      <c r="C144" s="144" t="s">
        <v>1663</v>
      </c>
      <c r="D144" s="144">
        <v>6</v>
      </c>
      <c r="E144" s="144" t="s">
        <v>1624</v>
      </c>
      <c r="F144" s="144" t="s">
        <v>1681</v>
      </c>
      <c r="G144" s="160">
        <v>36</v>
      </c>
      <c r="H144" s="160">
        <v>36</v>
      </c>
      <c r="I144" s="160">
        <v>36</v>
      </c>
      <c r="J144" s="144"/>
      <c r="K144" s="144"/>
      <c r="L144" s="144"/>
      <c r="M144" s="144"/>
      <c r="N144" s="144"/>
      <c r="O144" s="144"/>
      <c r="P144" s="144"/>
      <c r="Q144" s="144"/>
      <c r="R144" s="144" t="s">
        <v>1665</v>
      </c>
      <c r="S144" s="156" t="s">
        <v>1619</v>
      </c>
    </row>
    <row r="145" ht="36" customHeight="1" spans="1:19">
      <c r="A145" s="138" t="s">
        <v>1733</v>
      </c>
      <c r="B145" s="144" t="s">
        <v>1615</v>
      </c>
      <c r="C145" s="144" t="s">
        <v>1736</v>
      </c>
      <c r="D145" s="144">
        <v>5</v>
      </c>
      <c r="E145" s="144" t="s">
        <v>1624</v>
      </c>
      <c r="F145" s="144" t="s">
        <v>1737</v>
      </c>
      <c r="G145" s="160">
        <v>30</v>
      </c>
      <c r="H145" s="160">
        <v>30</v>
      </c>
      <c r="I145" s="160">
        <v>30</v>
      </c>
      <c r="J145" s="144"/>
      <c r="K145" s="144"/>
      <c r="L145" s="144"/>
      <c r="M145" s="144"/>
      <c r="N145" s="144"/>
      <c r="O145" s="144"/>
      <c r="P145" s="144"/>
      <c r="Q145" s="144"/>
      <c r="R145" s="144" t="s">
        <v>1665</v>
      </c>
      <c r="S145" s="156" t="s">
        <v>1619</v>
      </c>
    </row>
    <row r="146" ht="36" customHeight="1" spans="1:19">
      <c r="A146" s="138" t="s">
        <v>1733</v>
      </c>
      <c r="B146" s="144" t="s">
        <v>1615</v>
      </c>
      <c r="C146" s="144" t="s">
        <v>1738</v>
      </c>
      <c r="D146" s="144">
        <v>2</v>
      </c>
      <c r="E146" s="144" t="s">
        <v>1624</v>
      </c>
      <c r="F146" s="144" t="s">
        <v>1739</v>
      </c>
      <c r="G146" s="160">
        <v>19.6</v>
      </c>
      <c r="H146" s="160">
        <v>19.6</v>
      </c>
      <c r="I146" s="160">
        <v>19.6</v>
      </c>
      <c r="J146" s="144"/>
      <c r="K146" s="144"/>
      <c r="L146" s="144"/>
      <c r="M146" s="144"/>
      <c r="N146" s="144"/>
      <c r="O146" s="144"/>
      <c r="P146" s="144"/>
      <c r="Q146" s="144"/>
      <c r="R146" s="144" t="s">
        <v>1665</v>
      </c>
      <c r="S146" s="156" t="s">
        <v>1619</v>
      </c>
    </row>
    <row r="147" ht="36" customHeight="1" spans="1:19">
      <c r="A147" s="138" t="s">
        <v>1733</v>
      </c>
      <c r="B147" s="144" t="s">
        <v>1615</v>
      </c>
      <c r="C147" s="144" t="s">
        <v>1655</v>
      </c>
      <c r="D147" s="144">
        <v>90</v>
      </c>
      <c r="E147" s="144" t="s">
        <v>1617</v>
      </c>
      <c r="F147" s="144" t="s">
        <v>1676</v>
      </c>
      <c r="G147" s="160">
        <v>25.65</v>
      </c>
      <c r="H147" s="160">
        <v>25.65</v>
      </c>
      <c r="I147" s="160">
        <v>25.65</v>
      </c>
      <c r="J147" s="166"/>
      <c r="K147" s="166"/>
      <c r="L147" s="166"/>
      <c r="M147" s="166"/>
      <c r="N147" s="166"/>
      <c r="O147" s="166"/>
      <c r="P147" s="166"/>
      <c r="Q147" s="166"/>
      <c r="R147" s="144" t="s">
        <v>1665</v>
      </c>
      <c r="S147" s="156" t="s">
        <v>1619</v>
      </c>
    </row>
    <row r="148" ht="36" customHeight="1" spans="1:19">
      <c r="A148" s="138" t="s">
        <v>1733</v>
      </c>
      <c r="B148" s="144" t="s">
        <v>1615</v>
      </c>
      <c r="C148" s="144" t="s">
        <v>1638</v>
      </c>
      <c r="D148" s="144">
        <v>6</v>
      </c>
      <c r="E148" s="144" t="s">
        <v>1624</v>
      </c>
      <c r="F148" s="144" t="s">
        <v>1676</v>
      </c>
      <c r="G148" s="160">
        <v>23.4</v>
      </c>
      <c r="H148" s="160">
        <v>23.4</v>
      </c>
      <c r="I148" s="160">
        <v>23.4</v>
      </c>
      <c r="J148" s="166"/>
      <c r="K148" s="166"/>
      <c r="L148" s="166"/>
      <c r="M148" s="166"/>
      <c r="N148" s="166"/>
      <c r="O148" s="166"/>
      <c r="P148" s="166"/>
      <c r="Q148" s="166"/>
      <c r="R148" s="144" t="s">
        <v>1665</v>
      </c>
      <c r="S148" s="156" t="s">
        <v>1619</v>
      </c>
    </row>
    <row r="149" ht="36" customHeight="1" spans="1:19">
      <c r="A149" s="138" t="s">
        <v>1733</v>
      </c>
      <c r="B149" s="144" t="s">
        <v>1615</v>
      </c>
      <c r="C149" s="144" t="s">
        <v>1644</v>
      </c>
      <c r="D149" s="144">
        <v>80</v>
      </c>
      <c r="E149" s="144" t="s">
        <v>1622</v>
      </c>
      <c r="F149" s="144"/>
      <c r="G149" s="160">
        <v>28.8</v>
      </c>
      <c r="H149" s="160">
        <v>28.8</v>
      </c>
      <c r="I149" s="160">
        <v>28.8</v>
      </c>
      <c r="J149" s="166"/>
      <c r="K149" s="166"/>
      <c r="L149" s="166"/>
      <c r="M149" s="166"/>
      <c r="N149" s="166"/>
      <c r="O149" s="166"/>
      <c r="P149" s="166"/>
      <c r="Q149" s="166"/>
      <c r="R149" s="144" t="s">
        <v>1665</v>
      </c>
      <c r="S149" s="156" t="s">
        <v>1619</v>
      </c>
    </row>
    <row r="150" ht="36" customHeight="1" spans="1:19">
      <c r="A150" s="138" t="s">
        <v>1733</v>
      </c>
      <c r="B150" s="144" t="s">
        <v>1615</v>
      </c>
      <c r="C150" s="144" t="s">
        <v>1709</v>
      </c>
      <c r="D150" s="144">
        <v>2</v>
      </c>
      <c r="E150" s="144" t="s">
        <v>1624</v>
      </c>
      <c r="F150" s="144"/>
      <c r="G150" s="160">
        <v>7.6</v>
      </c>
      <c r="H150" s="160">
        <v>7.6</v>
      </c>
      <c r="I150" s="160">
        <v>7.6</v>
      </c>
      <c r="J150" s="166"/>
      <c r="K150" s="166"/>
      <c r="L150" s="166"/>
      <c r="M150" s="166"/>
      <c r="N150" s="166"/>
      <c r="O150" s="166"/>
      <c r="P150" s="166"/>
      <c r="Q150" s="166"/>
      <c r="R150" s="144" t="s">
        <v>1665</v>
      </c>
      <c r="S150" s="156" t="s">
        <v>1619</v>
      </c>
    </row>
    <row r="151" ht="36" customHeight="1" spans="1:19">
      <c r="A151" s="138" t="s">
        <v>1733</v>
      </c>
      <c r="B151" s="144" t="s">
        <v>1615</v>
      </c>
      <c r="C151" s="144" t="s">
        <v>1669</v>
      </c>
      <c r="D151" s="144">
        <v>8</v>
      </c>
      <c r="E151" s="144" t="s">
        <v>1624</v>
      </c>
      <c r="F151" s="144"/>
      <c r="G151" s="160">
        <v>12</v>
      </c>
      <c r="H151" s="160">
        <v>12</v>
      </c>
      <c r="I151" s="160">
        <v>12</v>
      </c>
      <c r="J151" s="166"/>
      <c r="K151" s="166"/>
      <c r="L151" s="166"/>
      <c r="M151" s="166"/>
      <c r="N151" s="166"/>
      <c r="O151" s="166"/>
      <c r="P151" s="166"/>
      <c r="Q151" s="166"/>
      <c r="R151" s="144" t="s">
        <v>1665</v>
      </c>
      <c r="S151" s="156" t="s">
        <v>1619</v>
      </c>
    </row>
    <row r="152" ht="21.95" customHeight="1" spans="1:19">
      <c r="A152" s="124" t="s">
        <v>1484</v>
      </c>
      <c r="B152" s="144" t="s">
        <v>1615</v>
      </c>
      <c r="C152" s="144" t="s">
        <v>1626</v>
      </c>
      <c r="D152" s="144">
        <v>15</v>
      </c>
      <c r="E152" s="144" t="s">
        <v>1624</v>
      </c>
      <c r="F152" s="144"/>
      <c r="G152" s="160">
        <v>90</v>
      </c>
      <c r="H152" s="160">
        <v>90</v>
      </c>
      <c r="I152" s="160">
        <v>90</v>
      </c>
      <c r="J152" s="144"/>
      <c r="K152" s="144"/>
      <c r="L152" s="144"/>
      <c r="M152" s="144"/>
      <c r="N152" s="144"/>
      <c r="O152" s="144"/>
      <c r="P152" s="144"/>
      <c r="Q152" s="144"/>
      <c r="R152" s="144" t="s">
        <v>1665</v>
      </c>
      <c r="S152" s="156" t="s">
        <v>1619</v>
      </c>
    </row>
    <row r="153" ht="21.95" customHeight="1" spans="1:19">
      <c r="A153" s="124" t="s">
        <v>1484</v>
      </c>
      <c r="B153" s="144" t="s">
        <v>1615</v>
      </c>
      <c r="C153" s="144" t="s">
        <v>1643</v>
      </c>
      <c r="D153" s="144">
        <v>20</v>
      </c>
      <c r="E153" s="144" t="s">
        <v>1617</v>
      </c>
      <c r="F153" s="144"/>
      <c r="G153" s="160">
        <v>5.7</v>
      </c>
      <c r="H153" s="160">
        <v>5.7</v>
      </c>
      <c r="I153" s="160">
        <v>5.7</v>
      </c>
      <c r="J153" s="144"/>
      <c r="K153" s="144"/>
      <c r="L153" s="144"/>
      <c r="M153" s="144"/>
      <c r="N153" s="144"/>
      <c r="O153" s="144"/>
      <c r="P153" s="144"/>
      <c r="Q153" s="144"/>
      <c r="R153" s="144" t="s">
        <v>1665</v>
      </c>
      <c r="S153" s="156" t="s">
        <v>1619</v>
      </c>
    </row>
    <row r="154" ht="21.95" customHeight="1" spans="1:19">
      <c r="A154" s="124" t="s">
        <v>1484</v>
      </c>
      <c r="B154" s="144" t="s">
        <v>1615</v>
      </c>
      <c r="C154" s="144" t="s">
        <v>1644</v>
      </c>
      <c r="D154" s="144">
        <v>20</v>
      </c>
      <c r="E154" s="144" t="s">
        <v>1622</v>
      </c>
      <c r="F154" s="144"/>
      <c r="G154" s="160">
        <v>7.2</v>
      </c>
      <c r="H154" s="160">
        <v>7.2</v>
      </c>
      <c r="I154" s="160">
        <v>7.2</v>
      </c>
      <c r="J154" s="144"/>
      <c r="K154" s="144"/>
      <c r="L154" s="144"/>
      <c r="M154" s="144"/>
      <c r="N154" s="144"/>
      <c r="O154" s="144"/>
      <c r="P154" s="144"/>
      <c r="Q154" s="144"/>
      <c r="R154" s="144" t="s">
        <v>1665</v>
      </c>
      <c r="S154" s="156" t="s">
        <v>1619</v>
      </c>
    </row>
    <row r="155" ht="21.95" customHeight="1" spans="1:19">
      <c r="A155" s="163" t="s">
        <v>419</v>
      </c>
      <c r="B155" s="164"/>
      <c r="C155" s="164"/>
      <c r="D155" s="164"/>
      <c r="E155" s="165"/>
      <c r="F155" s="144"/>
      <c r="G155" s="160">
        <v>2752</v>
      </c>
      <c r="H155" s="160">
        <v>2752</v>
      </c>
      <c r="I155" s="160">
        <v>2752</v>
      </c>
      <c r="J155" s="144"/>
      <c r="K155" s="144"/>
      <c r="L155" s="144"/>
      <c r="M155" s="144"/>
      <c r="N155" s="144"/>
      <c r="O155" s="144"/>
      <c r="P155" s="144"/>
      <c r="Q155" s="144"/>
      <c r="R155" s="144"/>
      <c r="S155" s="156"/>
    </row>
  </sheetData>
  <mergeCells count="18">
    <mergeCell ref="A1:S1"/>
    <mergeCell ref="G3:Q3"/>
    <mergeCell ref="H4:K4"/>
    <mergeCell ref="L4:M4"/>
    <mergeCell ref="A155:E155"/>
    <mergeCell ref="A3:A5"/>
    <mergeCell ref="B3:B5"/>
    <mergeCell ref="C3:C5"/>
    <mergeCell ref="D3:D5"/>
    <mergeCell ref="E3:E5"/>
    <mergeCell ref="F3:F5"/>
    <mergeCell ref="G4:G5"/>
    <mergeCell ref="N4:N5"/>
    <mergeCell ref="O4:O5"/>
    <mergeCell ref="P4:P5"/>
    <mergeCell ref="Q4:Q5"/>
    <mergeCell ref="R3:R5"/>
    <mergeCell ref="S3:S5"/>
  </mergeCells>
  <printOptions horizontalCentered="1"/>
  <pageMargins left="0.590277777777778" right="0.590277777777778" top="0.590277777777778" bottom="0.590277777777778" header="0.511805555555556" footer="0.196527777777778"/>
  <pageSetup paperSize="9" scale="87" firstPageNumber="36" orientation="landscape" useFirstPageNumber="1"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599993896298105"/>
  </sheetPr>
  <dimension ref="A1:O29"/>
  <sheetViews>
    <sheetView showZeros="0" workbookViewId="0">
      <selection activeCell="A2" sqref="A2"/>
    </sheetView>
  </sheetViews>
  <sheetFormatPr defaultColWidth="9" defaultRowHeight="13.5"/>
  <cols>
    <col min="1" max="1" width="30.625" style="86" customWidth="1"/>
    <col min="2" max="7" width="7.625" style="86" customWidth="1"/>
    <col min="8" max="8" width="29.125" style="86" customWidth="1"/>
    <col min="9" max="14" width="7.625" style="86" customWidth="1"/>
    <col min="15" max="254" width="9" style="86"/>
    <col min="255" max="255" width="30.625" style="86" customWidth="1"/>
    <col min="256" max="262" width="6.625" style="86" customWidth="1"/>
    <col min="263" max="263" width="29.125" style="86" customWidth="1"/>
    <col min="264" max="270" width="6.625" style="86" customWidth="1"/>
    <col min="271" max="510" width="9" style="86"/>
    <col min="511" max="511" width="30.625" style="86" customWidth="1"/>
    <col min="512" max="518" width="6.625" style="86" customWidth="1"/>
    <col min="519" max="519" width="29.125" style="86" customWidth="1"/>
    <col min="520" max="526" width="6.625" style="86" customWidth="1"/>
    <col min="527" max="766" width="9" style="86"/>
    <col min="767" max="767" width="30.625" style="86" customWidth="1"/>
    <col min="768" max="774" width="6.625" style="86" customWidth="1"/>
    <col min="775" max="775" width="29.125" style="86" customWidth="1"/>
    <col min="776" max="782" width="6.625" style="86" customWidth="1"/>
    <col min="783" max="1022" width="9" style="86"/>
    <col min="1023" max="1023" width="30.625" style="86" customWidth="1"/>
    <col min="1024" max="1030" width="6.625" style="86" customWidth="1"/>
    <col min="1031" max="1031" width="29.125" style="86" customWidth="1"/>
    <col min="1032" max="1038" width="6.625" style="86" customWidth="1"/>
    <col min="1039" max="1278" width="9" style="86"/>
    <col min="1279" max="1279" width="30.625" style="86" customWidth="1"/>
    <col min="1280" max="1286" width="6.625" style="86" customWidth="1"/>
    <col min="1287" max="1287" width="29.125" style="86" customWidth="1"/>
    <col min="1288" max="1294" width="6.625" style="86" customWidth="1"/>
    <col min="1295" max="1534" width="9" style="86"/>
    <col min="1535" max="1535" width="30.625" style="86" customWidth="1"/>
    <col min="1536" max="1542" width="6.625" style="86" customWidth="1"/>
    <col min="1543" max="1543" width="29.125" style="86" customWidth="1"/>
    <col min="1544" max="1550" width="6.625" style="86" customWidth="1"/>
    <col min="1551" max="1790" width="9" style="86"/>
    <col min="1791" max="1791" width="30.625" style="86" customWidth="1"/>
    <col min="1792" max="1798" width="6.625" style="86" customWidth="1"/>
    <col min="1799" max="1799" width="29.125" style="86" customWidth="1"/>
    <col min="1800" max="1806" width="6.625" style="86" customWidth="1"/>
    <col min="1807" max="2046" width="9" style="86"/>
    <col min="2047" max="2047" width="30.625" style="86" customWidth="1"/>
    <col min="2048" max="2054" width="6.625" style="86" customWidth="1"/>
    <col min="2055" max="2055" width="29.125" style="86" customWidth="1"/>
    <col min="2056" max="2062" width="6.625" style="86" customWidth="1"/>
    <col min="2063" max="2302" width="9" style="86"/>
    <col min="2303" max="2303" width="30.625" style="86" customWidth="1"/>
    <col min="2304" max="2310" width="6.625" style="86" customWidth="1"/>
    <col min="2311" max="2311" width="29.125" style="86" customWidth="1"/>
    <col min="2312" max="2318" width="6.625" style="86" customWidth="1"/>
    <col min="2319" max="2558" width="9" style="86"/>
    <col min="2559" max="2559" width="30.625" style="86" customWidth="1"/>
    <col min="2560" max="2566" width="6.625" style="86" customWidth="1"/>
    <col min="2567" max="2567" width="29.125" style="86" customWidth="1"/>
    <col min="2568" max="2574" width="6.625" style="86" customWidth="1"/>
    <col min="2575" max="2814" width="9" style="86"/>
    <col min="2815" max="2815" width="30.625" style="86" customWidth="1"/>
    <col min="2816" max="2822" width="6.625" style="86" customWidth="1"/>
    <col min="2823" max="2823" width="29.125" style="86" customWidth="1"/>
    <col min="2824" max="2830" width="6.625" style="86" customWidth="1"/>
    <col min="2831" max="3070" width="9" style="86"/>
    <col min="3071" max="3071" width="30.625" style="86" customWidth="1"/>
    <col min="3072" max="3078" width="6.625" style="86" customWidth="1"/>
    <col min="3079" max="3079" width="29.125" style="86" customWidth="1"/>
    <col min="3080" max="3086" width="6.625" style="86" customWidth="1"/>
    <col min="3087" max="3326" width="9" style="86"/>
    <col min="3327" max="3327" width="30.625" style="86" customWidth="1"/>
    <col min="3328" max="3334" width="6.625" style="86" customWidth="1"/>
    <col min="3335" max="3335" width="29.125" style="86" customWidth="1"/>
    <col min="3336" max="3342" width="6.625" style="86" customWidth="1"/>
    <col min="3343" max="3582" width="9" style="86"/>
    <col min="3583" max="3583" width="30.625" style="86" customWidth="1"/>
    <col min="3584" max="3590" width="6.625" style="86" customWidth="1"/>
    <col min="3591" max="3591" width="29.125" style="86" customWidth="1"/>
    <col min="3592" max="3598" width="6.625" style="86" customWidth="1"/>
    <col min="3599" max="3838" width="9" style="86"/>
    <col min="3839" max="3839" width="30.625" style="86" customWidth="1"/>
    <col min="3840" max="3846" width="6.625" style="86" customWidth="1"/>
    <col min="3847" max="3847" width="29.125" style="86" customWidth="1"/>
    <col min="3848" max="3854" width="6.625" style="86" customWidth="1"/>
    <col min="3855" max="4094" width="9" style="86"/>
    <col min="4095" max="4095" width="30.625" style="86" customWidth="1"/>
    <col min="4096" max="4102" width="6.625" style="86" customWidth="1"/>
    <col min="4103" max="4103" width="29.125" style="86" customWidth="1"/>
    <col min="4104" max="4110" width="6.625" style="86" customWidth="1"/>
    <col min="4111" max="4350" width="9" style="86"/>
    <col min="4351" max="4351" width="30.625" style="86" customWidth="1"/>
    <col min="4352" max="4358" width="6.625" style="86" customWidth="1"/>
    <col min="4359" max="4359" width="29.125" style="86" customWidth="1"/>
    <col min="4360" max="4366" width="6.625" style="86" customWidth="1"/>
    <col min="4367" max="4606" width="9" style="86"/>
    <col min="4607" max="4607" width="30.625" style="86" customWidth="1"/>
    <col min="4608" max="4614" width="6.625" style="86" customWidth="1"/>
    <col min="4615" max="4615" width="29.125" style="86" customWidth="1"/>
    <col min="4616" max="4622" width="6.625" style="86" customWidth="1"/>
    <col min="4623" max="4862" width="9" style="86"/>
    <col min="4863" max="4863" width="30.625" style="86" customWidth="1"/>
    <col min="4864" max="4870" width="6.625" style="86" customWidth="1"/>
    <col min="4871" max="4871" width="29.125" style="86" customWidth="1"/>
    <col min="4872" max="4878" width="6.625" style="86" customWidth="1"/>
    <col min="4879" max="5118" width="9" style="86"/>
    <col min="5119" max="5119" width="30.625" style="86" customWidth="1"/>
    <col min="5120" max="5126" width="6.625" style="86" customWidth="1"/>
    <col min="5127" max="5127" width="29.125" style="86" customWidth="1"/>
    <col min="5128" max="5134" width="6.625" style="86" customWidth="1"/>
    <col min="5135" max="5374" width="9" style="86"/>
    <col min="5375" max="5375" width="30.625" style="86" customWidth="1"/>
    <col min="5376" max="5382" width="6.625" style="86" customWidth="1"/>
    <col min="5383" max="5383" width="29.125" style="86" customWidth="1"/>
    <col min="5384" max="5390" width="6.625" style="86" customWidth="1"/>
    <col min="5391" max="5630" width="9" style="86"/>
    <col min="5631" max="5631" width="30.625" style="86" customWidth="1"/>
    <col min="5632" max="5638" width="6.625" style="86" customWidth="1"/>
    <col min="5639" max="5639" width="29.125" style="86" customWidth="1"/>
    <col min="5640" max="5646" width="6.625" style="86" customWidth="1"/>
    <col min="5647" max="5886" width="9" style="86"/>
    <col min="5887" max="5887" width="30.625" style="86" customWidth="1"/>
    <col min="5888" max="5894" width="6.625" style="86" customWidth="1"/>
    <col min="5895" max="5895" width="29.125" style="86" customWidth="1"/>
    <col min="5896" max="5902" width="6.625" style="86" customWidth="1"/>
    <col min="5903" max="6142" width="9" style="86"/>
    <col min="6143" max="6143" width="30.625" style="86" customWidth="1"/>
    <col min="6144" max="6150" width="6.625" style="86" customWidth="1"/>
    <col min="6151" max="6151" width="29.125" style="86" customWidth="1"/>
    <col min="6152" max="6158" width="6.625" style="86" customWidth="1"/>
    <col min="6159" max="6398" width="9" style="86"/>
    <col min="6399" max="6399" width="30.625" style="86" customWidth="1"/>
    <col min="6400" max="6406" width="6.625" style="86" customWidth="1"/>
    <col min="6407" max="6407" width="29.125" style="86" customWidth="1"/>
    <col min="6408" max="6414" width="6.625" style="86" customWidth="1"/>
    <col min="6415" max="6654" width="9" style="86"/>
    <col min="6655" max="6655" width="30.625" style="86" customWidth="1"/>
    <col min="6656" max="6662" width="6.625" style="86" customWidth="1"/>
    <col min="6663" max="6663" width="29.125" style="86" customWidth="1"/>
    <col min="6664" max="6670" width="6.625" style="86" customWidth="1"/>
    <col min="6671" max="6910" width="9" style="86"/>
    <col min="6911" max="6911" width="30.625" style="86" customWidth="1"/>
    <col min="6912" max="6918" width="6.625" style="86" customWidth="1"/>
    <col min="6919" max="6919" width="29.125" style="86" customWidth="1"/>
    <col min="6920" max="6926" width="6.625" style="86" customWidth="1"/>
    <col min="6927" max="7166" width="9" style="86"/>
    <col min="7167" max="7167" width="30.625" style="86" customWidth="1"/>
    <col min="7168" max="7174" width="6.625" style="86" customWidth="1"/>
    <col min="7175" max="7175" width="29.125" style="86" customWidth="1"/>
    <col min="7176" max="7182" width="6.625" style="86" customWidth="1"/>
    <col min="7183" max="7422" width="9" style="86"/>
    <col min="7423" max="7423" width="30.625" style="86" customWidth="1"/>
    <col min="7424" max="7430" width="6.625" style="86" customWidth="1"/>
    <col min="7431" max="7431" width="29.125" style="86" customWidth="1"/>
    <col min="7432" max="7438" width="6.625" style="86" customWidth="1"/>
    <col min="7439" max="7678" width="9" style="86"/>
    <col min="7679" max="7679" width="30.625" style="86" customWidth="1"/>
    <col min="7680" max="7686" width="6.625" style="86" customWidth="1"/>
    <col min="7687" max="7687" width="29.125" style="86" customWidth="1"/>
    <col min="7688" max="7694" width="6.625" style="86" customWidth="1"/>
    <col min="7695" max="7934" width="9" style="86"/>
    <col min="7935" max="7935" width="30.625" style="86" customWidth="1"/>
    <col min="7936" max="7942" width="6.625" style="86" customWidth="1"/>
    <col min="7943" max="7943" width="29.125" style="86" customWidth="1"/>
    <col min="7944" max="7950" width="6.625" style="86" customWidth="1"/>
    <col min="7951" max="8190" width="9" style="86"/>
    <col min="8191" max="8191" width="30.625" style="86" customWidth="1"/>
    <col min="8192" max="8198" width="6.625" style="86" customWidth="1"/>
    <col min="8199" max="8199" width="29.125" style="86" customWidth="1"/>
    <col min="8200" max="8206" width="6.625" style="86" customWidth="1"/>
    <col min="8207" max="8446" width="9" style="86"/>
    <col min="8447" max="8447" width="30.625" style="86" customWidth="1"/>
    <col min="8448" max="8454" width="6.625" style="86" customWidth="1"/>
    <col min="8455" max="8455" width="29.125" style="86" customWidth="1"/>
    <col min="8456" max="8462" width="6.625" style="86" customWidth="1"/>
    <col min="8463" max="8702" width="9" style="86"/>
    <col min="8703" max="8703" width="30.625" style="86" customWidth="1"/>
    <col min="8704" max="8710" width="6.625" style="86" customWidth="1"/>
    <col min="8711" max="8711" width="29.125" style="86" customWidth="1"/>
    <col min="8712" max="8718" width="6.625" style="86" customWidth="1"/>
    <col min="8719" max="8958" width="9" style="86"/>
    <col min="8959" max="8959" width="30.625" style="86" customWidth="1"/>
    <col min="8960" max="8966" width="6.625" style="86" customWidth="1"/>
    <col min="8967" max="8967" width="29.125" style="86" customWidth="1"/>
    <col min="8968" max="8974" width="6.625" style="86" customWidth="1"/>
    <col min="8975" max="9214" width="9" style="86"/>
    <col min="9215" max="9215" width="30.625" style="86" customWidth="1"/>
    <col min="9216" max="9222" width="6.625" style="86" customWidth="1"/>
    <col min="9223" max="9223" width="29.125" style="86" customWidth="1"/>
    <col min="9224" max="9230" width="6.625" style="86" customWidth="1"/>
    <col min="9231" max="9470" width="9" style="86"/>
    <col min="9471" max="9471" width="30.625" style="86" customWidth="1"/>
    <col min="9472" max="9478" width="6.625" style="86" customWidth="1"/>
    <col min="9479" max="9479" width="29.125" style="86" customWidth="1"/>
    <col min="9480" max="9486" width="6.625" style="86" customWidth="1"/>
    <col min="9487" max="9726" width="9" style="86"/>
    <col min="9727" max="9727" width="30.625" style="86" customWidth="1"/>
    <col min="9728" max="9734" width="6.625" style="86" customWidth="1"/>
    <col min="9735" max="9735" width="29.125" style="86" customWidth="1"/>
    <col min="9736" max="9742" width="6.625" style="86" customWidth="1"/>
    <col min="9743" max="9982" width="9" style="86"/>
    <col min="9983" max="9983" width="30.625" style="86" customWidth="1"/>
    <col min="9984" max="9990" width="6.625" style="86" customWidth="1"/>
    <col min="9991" max="9991" width="29.125" style="86" customWidth="1"/>
    <col min="9992" max="9998" width="6.625" style="86" customWidth="1"/>
    <col min="9999" max="10238" width="9" style="86"/>
    <col min="10239" max="10239" width="30.625" style="86" customWidth="1"/>
    <col min="10240" max="10246" width="6.625" style="86" customWidth="1"/>
    <col min="10247" max="10247" width="29.125" style="86" customWidth="1"/>
    <col min="10248" max="10254" width="6.625" style="86" customWidth="1"/>
    <col min="10255" max="10494" width="9" style="86"/>
    <col min="10495" max="10495" width="30.625" style="86" customWidth="1"/>
    <col min="10496" max="10502" width="6.625" style="86" customWidth="1"/>
    <col min="10503" max="10503" width="29.125" style="86" customWidth="1"/>
    <col min="10504" max="10510" width="6.625" style="86" customWidth="1"/>
    <col min="10511" max="10750" width="9" style="86"/>
    <col min="10751" max="10751" width="30.625" style="86" customWidth="1"/>
    <col min="10752" max="10758" width="6.625" style="86" customWidth="1"/>
    <col min="10759" max="10759" width="29.125" style="86" customWidth="1"/>
    <col min="10760" max="10766" width="6.625" style="86" customWidth="1"/>
    <col min="10767" max="11006" width="9" style="86"/>
    <col min="11007" max="11007" width="30.625" style="86" customWidth="1"/>
    <col min="11008" max="11014" width="6.625" style="86" customWidth="1"/>
    <col min="11015" max="11015" width="29.125" style="86" customWidth="1"/>
    <col min="11016" max="11022" width="6.625" style="86" customWidth="1"/>
    <col min="11023" max="11262" width="9" style="86"/>
    <col min="11263" max="11263" width="30.625" style="86" customWidth="1"/>
    <col min="11264" max="11270" width="6.625" style="86" customWidth="1"/>
    <col min="11271" max="11271" width="29.125" style="86" customWidth="1"/>
    <col min="11272" max="11278" width="6.625" style="86" customWidth="1"/>
    <col min="11279" max="11518" width="9" style="86"/>
    <col min="11519" max="11519" width="30.625" style="86" customWidth="1"/>
    <col min="11520" max="11526" width="6.625" style="86" customWidth="1"/>
    <col min="11527" max="11527" width="29.125" style="86" customWidth="1"/>
    <col min="11528" max="11534" width="6.625" style="86" customWidth="1"/>
    <col min="11535" max="11774" width="9" style="86"/>
    <col min="11775" max="11775" width="30.625" style="86" customWidth="1"/>
    <col min="11776" max="11782" width="6.625" style="86" customWidth="1"/>
    <col min="11783" max="11783" width="29.125" style="86" customWidth="1"/>
    <col min="11784" max="11790" width="6.625" style="86" customWidth="1"/>
    <col min="11791" max="12030" width="9" style="86"/>
    <col min="12031" max="12031" width="30.625" style="86" customWidth="1"/>
    <col min="12032" max="12038" width="6.625" style="86" customWidth="1"/>
    <col min="12039" max="12039" width="29.125" style="86" customWidth="1"/>
    <col min="12040" max="12046" width="6.625" style="86" customWidth="1"/>
    <col min="12047" max="12286" width="9" style="86"/>
    <col min="12287" max="12287" width="30.625" style="86" customWidth="1"/>
    <col min="12288" max="12294" width="6.625" style="86" customWidth="1"/>
    <col min="12295" max="12295" width="29.125" style="86" customWidth="1"/>
    <col min="12296" max="12302" width="6.625" style="86" customWidth="1"/>
    <col min="12303" max="12542" width="9" style="86"/>
    <col min="12543" max="12543" width="30.625" style="86" customWidth="1"/>
    <col min="12544" max="12550" width="6.625" style="86" customWidth="1"/>
    <col min="12551" max="12551" width="29.125" style="86" customWidth="1"/>
    <col min="12552" max="12558" width="6.625" style="86" customWidth="1"/>
    <col min="12559" max="12798" width="9" style="86"/>
    <col min="12799" max="12799" width="30.625" style="86" customWidth="1"/>
    <col min="12800" max="12806" width="6.625" style="86" customWidth="1"/>
    <col min="12807" max="12807" width="29.125" style="86" customWidth="1"/>
    <col min="12808" max="12814" width="6.625" style="86" customWidth="1"/>
    <col min="12815" max="13054" width="9" style="86"/>
    <col min="13055" max="13055" width="30.625" style="86" customWidth="1"/>
    <col min="13056" max="13062" width="6.625" style="86" customWidth="1"/>
    <col min="13063" max="13063" width="29.125" style="86" customWidth="1"/>
    <col min="13064" max="13070" width="6.625" style="86" customWidth="1"/>
    <col min="13071" max="13310" width="9" style="86"/>
    <col min="13311" max="13311" width="30.625" style="86" customWidth="1"/>
    <col min="13312" max="13318" width="6.625" style="86" customWidth="1"/>
    <col min="13319" max="13319" width="29.125" style="86" customWidth="1"/>
    <col min="13320" max="13326" width="6.625" style="86" customWidth="1"/>
    <col min="13327" max="13566" width="9" style="86"/>
    <col min="13567" max="13567" width="30.625" style="86" customWidth="1"/>
    <col min="13568" max="13574" width="6.625" style="86" customWidth="1"/>
    <col min="13575" max="13575" width="29.125" style="86" customWidth="1"/>
    <col min="13576" max="13582" width="6.625" style="86" customWidth="1"/>
    <col min="13583" max="13822" width="9" style="86"/>
    <col min="13823" max="13823" width="30.625" style="86" customWidth="1"/>
    <col min="13824" max="13830" width="6.625" style="86" customWidth="1"/>
    <col min="13831" max="13831" width="29.125" style="86" customWidth="1"/>
    <col min="13832" max="13838" width="6.625" style="86" customWidth="1"/>
    <col min="13839" max="14078" width="9" style="86"/>
    <col min="14079" max="14079" width="30.625" style="86" customWidth="1"/>
    <col min="14080" max="14086" width="6.625" style="86" customWidth="1"/>
    <col min="14087" max="14087" width="29.125" style="86" customWidth="1"/>
    <col min="14088" max="14094" width="6.625" style="86" customWidth="1"/>
    <col min="14095" max="14334" width="9" style="86"/>
    <col min="14335" max="14335" width="30.625" style="86" customWidth="1"/>
    <col min="14336" max="14342" width="6.625" style="86" customWidth="1"/>
    <col min="14343" max="14343" width="29.125" style="86" customWidth="1"/>
    <col min="14344" max="14350" width="6.625" style="86" customWidth="1"/>
    <col min="14351" max="14590" width="9" style="86"/>
    <col min="14591" max="14591" width="30.625" style="86" customWidth="1"/>
    <col min="14592" max="14598" width="6.625" style="86" customWidth="1"/>
    <col min="14599" max="14599" width="29.125" style="86" customWidth="1"/>
    <col min="14600" max="14606" width="6.625" style="86" customWidth="1"/>
    <col min="14607" max="14846" width="9" style="86"/>
    <col min="14847" max="14847" width="30.625" style="86" customWidth="1"/>
    <col min="14848" max="14854" width="6.625" style="86" customWidth="1"/>
    <col min="14855" max="14855" width="29.125" style="86" customWidth="1"/>
    <col min="14856" max="14862" width="6.625" style="86" customWidth="1"/>
    <col min="14863" max="15102" width="9" style="86"/>
    <col min="15103" max="15103" width="30.625" style="86" customWidth="1"/>
    <col min="15104" max="15110" width="6.625" style="86" customWidth="1"/>
    <col min="15111" max="15111" width="29.125" style="86" customWidth="1"/>
    <col min="15112" max="15118" width="6.625" style="86" customWidth="1"/>
    <col min="15119" max="15358" width="9" style="86"/>
    <col min="15359" max="15359" width="30.625" style="86" customWidth="1"/>
    <col min="15360" max="15366" width="6.625" style="86" customWidth="1"/>
    <col min="15367" max="15367" width="29.125" style="86" customWidth="1"/>
    <col min="15368" max="15374" width="6.625" style="86" customWidth="1"/>
    <col min="15375" max="15614" width="9" style="86"/>
    <col min="15615" max="15615" width="30.625" style="86" customWidth="1"/>
    <col min="15616" max="15622" width="6.625" style="86" customWidth="1"/>
    <col min="15623" max="15623" width="29.125" style="86" customWidth="1"/>
    <col min="15624" max="15630" width="6.625" style="86" customWidth="1"/>
    <col min="15631" max="15870" width="9" style="86"/>
    <col min="15871" max="15871" width="30.625" style="86" customWidth="1"/>
    <col min="15872" max="15878" width="6.625" style="86" customWidth="1"/>
    <col min="15879" max="15879" width="29.125" style="86" customWidth="1"/>
    <col min="15880" max="15886" width="6.625" style="86" customWidth="1"/>
    <col min="15887" max="16126" width="9" style="86"/>
    <col min="16127" max="16127" width="30.625" style="86" customWidth="1"/>
    <col min="16128" max="16134" width="6.625" style="86" customWidth="1"/>
    <col min="16135" max="16135" width="29.125" style="86" customWidth="1"/>
    <col min="16136" max="16142" width="6.625" style="86" customWidth="1"/>
    <col min="16143" max="16384" width="9" style="86"/>
  </cols>
  <sheetData>
    <row r="1" ht="24" customHeight="1" spans="1:14">
      <c r="A1" s="87" t="s">
        <v>1740</v>
      </c>
      <c r="B1" s="87"/>
      <c r="C1" s="87"/>
      <c r="D1" s="87"/>
      <c r="E1" s="87"/>
      <c r="F1" s="87"/>
      <c r="G1" s="87"/>
      <c r="H1" s="87"/>
      <c r="I1" s="87"/>
      <c r="J1" s="87"/>
      <c r="K1" s="87"/>
      <c r="L1" s="87"/>
      <c r="M1" s="87"/>
      <c r="N1" s="87"/>
    </row>
    <row r="2" ht="26" customHeight="1" spans="1:14">
      <c r="A2" s="88" t="s">
        <v>1741</v>
      </c>
      <c r="B2" s="88"/>
      <c r="C2" s="88"/>
      <c r="D2" s="88"/>
      <c r="E2" s="88"/>
      <c r="F2" s="88"/>
      <c r="G2" s="88"/>
      <c r="H2" s="88"/>
      <c r="I2" s="88"/>
      <c r="J2" s="104"/>
      <c r="K2" s="104"/>
      <c r="L2" s="105"/>
      <c r="M2" s="88"/>
      <c r="N2" s="106" t="s">
        <v>4</v>
      </c>
    </row>
    <row r="3" ht="20.1" customHeight="1" spans="1:14">
      <c r="A3" s="89" t="s">
        <v>1742</v>
      </c>
      <c r="B3" s="90" t="s">
        <v>1743</v>
      </c>
      <c r="C3" s="90"/>
      <c r="D3" s="90"/>
      <c r="E3" s="90"/>
      <c r="F3" s="90"/>
      <c r="G3" s="90"/>
      <c r="H3" s="89" t="s">
        <v>1744</v>
      </c>
      <c r="I3" s="90" t="s">
        <v>1745</v>
      </c>
      <c r="J3" s="90"/>
      <c r="K3" s="90"/>
      <c r="L3" s="90"/>
      <c r="M3" s="90"/>
      <c r="N3" s="107" t="s">
        <v>109</v>
      </c>
    </row>
    <row r="4" ht="27.75" customHeight="1" spans="1:14">
      <c r="A4" s="89"/>
      <c r="B4" s="89" t="s">
        <v>419</v>
      </c>
      <c r="C4" s="89" t="s">
        <v>1746</v>
      </c>
      <c r="D4" s="89" t="s">
        <v>1747</v>
      </c>
      <c r="E4" s="55" t="s">
        <v>1748</v>
      </c>
      <c r="F4" s="55" t="s">
        <v>1749</v>
      </c>
      <c r="G4" s="55" t="s">
        <v>1750</v>
      </c>
      <c r="H4" s="89"/>
      <c r="I4" s="89" t="s">
        <v>419</v>
      </c>
      <c r="J4" s="89" t="s">
        <v>1751</v>
      </c>
      <c r="K4" s="89" t="s">
        <v>1752</v>
      </c>
      <c r="L4" s="55" t="s">
        <v>1753</v>
      </c>
      <c r="M4" s="55" t="s">
        <v>1754</v>
      </c>
      <c r="N4" s="108"/>
    </row>
    <row r="5" ht="21" customHeight="1" spans="1:14">
      <c r="A5" s="91" t="s">
        <v>1755</v>
      </c>
      <c r="B5" s="92"/>
      <c r="C5" s="92"/>
      <c r="D5" s="92"/>
      <c r="E5" s="93"/>
      <c r="F5" s="93"/>
      <c r="G5" s="93"/>
      <c r="H5" s="91" t="s">
        <v>1756</v>
      </c>
      <c r="I5" s="92">
        <f>SUM(J5:M5)</f>
        <v>0</v>
      </c>
      <c r="J5" s="92"/>
      <c r="K5" s="92"/>
      <c r="L5" s="92"/>
      <c r="M5" s="109"/>
      <c r="N5" s="110"/>
    </row>
    <row r="6" ht="26" customHeight="1" spans="1:14">
      <c r="A6" s="35" t="s">
        <v>1757</v>
      </c>
      <c r="B6" s="92">
        <f t="shared" ref="B6:B14" si="0">SUM(C6:G6)</f>
        <v>5</v>
      </c>
      <c r="C6" s="93">
        <v>5</v>
      </c>
      <c r="D6" s="93"/>
      <c r="E6" s="93"/>
      <c r="F6" s="93"/>
      <c r="G6" s="93"/>
      <c r="H6" s="35" t="s">
        <v>1758</v>
      </c>
      <c r="I6" s="92">
        <f t="shared" ref="I6:I22" si="1">SUM(J6:M6)</f>
        <v>5</v>
      </c>
      <c r="J6" s="93">
        <v>5</v>
      </c>
      <c r="K6" s="93"/>
      <c r="L6" s="93"/>
      <c r="M6" s="109"/>
      <c r="N6" s="110"/>
    </row>
    <row r="7" ht="21" customHeight="1" spans="1:14">
      <c r="A7" s="35" t="s">
        <v>1759</v>
      </c>
      <c r="B7" s="92"/>
      <c r="C7" s="94"/>
      <c r="D7" s="94"/>
      <c r="E7" s="93"/>
      <c r="F7" s="93"/>
      <c r="G7" s="93"/>
      <c r="H7" s="35" t="s">
        <v>1760</v>
      </c>
      <c r="I7" s="92">
        <f t="shared" si="1"/>
        <v>0</v>
      </c>
      <c r="J7" s="93"/>
      <c r="K7" s="93"/>
      <c r="L7" s="93"/>
      <c r="M7" s="109"/>
      <c r="N7" s="110"/>
    </row>
    <row r="8" ht="21" customHeight="1" spans="1:14">
      <c r="A8" s="35" t="s">
        <v>1761</v>
      </c>
      <c r="B8" s="92"/>
      <c r="C8" s="93"/>
      <c r="D8" s="93"/>
      <c r="E8" s="93"/>
      <c r="F8" s="93"/>
      <c r="G8" s="93"/>
      <c r="H8" s="35" t="s">
        <v>1762</v>
      </c>
      <c r="I8" s="92">
        <f t="shared" si="1"/>
        <v>0</v>
      </c>
      <c r="J8" s="93"/>
      <c r="K8" s="93"/>
      <c r="L8" s="93"/>
      <c r="M8" s="109"/>
      <c r="N8" s="110"/>
    </row>
    <row r="9" ht="21" customHeight="1" spans="1:14">
      <c r="A9" s="35" t="s">
        <v>1763</v>
      </c>
      <c r="B9" s="92"/>
      <c r="C9" s="93"/>
      <c r="D9" s="93"/>
      <c r="E9" s="93"/>
      <c r="F9" s="93"/>
      <c r="G9" s="93"/>
      <c r="H9" s="35" t="s">
        <v>1764</v>
      </c>
      <c r="I9" s="92">
        <f t="shared" si="1"/>
        <v>0</v>
      </c>
      <c r="J9" s="93"/>
      <c r="K9" s="93"/>
      <c r="L9" s="93"/>
      <c r="M9" s="109"/>
      <c r="N9" s="110"/>
    </row>
    <row r="10" ht="30" customHeight="1" spans="1:14">
      <c r="A10" s="42" t="s">
        <v>1765</v>
      </c>
      <c r="B10" s="92">
        <f t="shared" si="0"/>
        <v>34242</v>
      </c>
      <c r="C10" s="93">
        <v>390</v>
      </c>
      <c r="D10" s="93">
        <v>33852</v>
      </c>
      <c r="E10" s="93"/>
      <c r="F10" s="93"/>
      <c r="G10" s="93"/>
      <c r="H10" s="42" t="s">
        <v>1766</v>
      </c>
      <c r="I10" s="92">
        <f t="shared" si="1"/>
        <v>33528</v>
      </c>
      <c r="J10" s="93">
        <v>14157</v>
      </c>
      <c r="K10" s="93">
        <v>19371</v>
      </c>
      <c r="L10" s="93"/>
      <c r="M10" s="93"/>
      <c r="N10" s="110">
        <v>26</v>
      </c>
    </row>
    <row r="11" ht="21" customHeight="1" spans="1:14">
      <c r="A11" s="42" t="s">
        <v>1767</v>
      </c>
      <c r="B11" s="92">
        <f t="shared" si="0"/>
        <v>3</v>
      </c>
      <c r="C11" s="93">
        <v>3</v>
      </c>
      <c r="D11" s="93"/>
      <c r="E11" s="93"/>
      <c r="F11" s="93"/>
      <c r="G11" s="93"/>
      <c r="H11" s="42" t="s">
        <v>1768</v>
      </c>
      <c r="I11" s="92">
        <f t="shared" si="1"/>
        <v>3</v>
      </c>
      <c r="J11" s="93">
        <v>3</v>
      </c>
      <c r="K11" s="93"/>
      <c r="L11" s="93"/>
      <c r="M11" s="109"/>
      <c r="N11" s="110"/>
    </row>
    <row r="12" ht="21" customHeight="1" spans="1:14">
      <c r="A12" s="42" t="s">
        <v>1769</v>
      </c>
      <c r="B12" s="92">
        <f t="shared" si="0"/>
        <v>221</v>
      </c>
      <c r="C12" s="93">
        <v>81</v>
      </c>
      <c r="D12" s="93"/>
      <c r="E12" s="93"/>
      <c r="F12" s="93">
        <v>140</v>
      </c>
      <c r="G12" s="93"/>
      <c r="H12" s="42" t="s">
        <v>1770</v>
      </c>
      <c r="I12" s="92">
        <f t="shared" si="1"/>
        <v>102</v>
      </c>
      <c r="J12" s="93">
        <v>102</v>
      </c>
      <c r="K12" s="93"/>
      <c r="L12" s="93"/>
      <c r="M12" s="109"/>
      <c r="N12" s="110">
        <v>119</v>
      </c>
    </row>
    <row r="13" ht="21" customHeight="1" spans="1:14">
      <c r="A13" s="42" t="s">
        <v>1771</v>
      </c>
      <c r="B13" s="92">
        <f t="shared" si="0"/>
        <v>213</v>
      </c>
      <c r="C13" s="93"/>
      <c r="D13" s="93">
        <v>166</v>
      </c>
      <c r="E13" s="93"/>
      <c r="F13" s="93">
        <v>47</v>
      </c>
      <c r="G13" s="93"/>
      <c r="H13" s="42" t="s">
        <v>1772</v>
      </c>
      <c r="I13" s="92">
        <f t="shared" si="1"/>
        <v>213</v>
      </c>
      <c r="J13" s="94">
        <v>47</v>
      </c>
      <c r="K13" s="94">
        <v>166</v>
      </c>
      <c r="L13" s="94"/>
      <c r="M13" s="109"/>
      <c r="N13" s="110"/>
    </row>
    <row r="14" ht="21" customHeight="1" spans="1:14">
      <c r="A14" s="42" t="s">
        <v>1773</v>
      </c>
      <c r="B14" s="92">
        <f t="shared" si="0"/>
        <v>735</v>
      </c>
      <c r="C14" s="93"/>
      <c r="D14" s="93">
        <v>735</v>
      </c>
      <c r="E14" s="93"/>
      <c r="F14" s="93"/>
      <c r="G14" s="93"/>
      <c r="H14" s="95" t="s">
        <v>1774</v>
      </c>
      <c r="I14" s="92">
        <f t="shared" si="1"/>
        <v>735</v>
      </c>
      <c r="J14" s="93">
        <v>735</v>
      </c>
      <c r="K14" s="93"/>
      <c r="L14" s="93"/>
      <c r="M14" s="109"/>
      <c r="N14" s="110"/>
    </row>
    <row r="15" ht="33" customHeight="1" spans="1:14">
      <c r="A15" s="95" t="s">
        <v>1775</v>
      </c>
      <c r="B15" s="92"/>
      <c r="C15" s="94"/>
      <c r="D15" s="94"/>
      <c r="E15" s="94"/>
      <c r="F15" s="94"/>
      <c r="G15" s="94"/>
      <c r="H15" s="95" t="s">
        <v>1776</v>
      </c>
      <c r="I15" s="92">
        <f t="shared" si="1"/>
        <v>0</v>
      </c>
      <c r="J15" s="93"/>
      <c r="K15" s="93"/>
      <c r="L15" s="93"/>
      <c r="M15" s="109"/>
      <c r="N15" s="110"/>
    </row>
    <row r="16" ht="21" customHeight="1" spans="1:15">
      <c r="A16" s="95" t="s">
        <v>1777</v>
      </c>
      <c r="B16" s="92"/>
      <c r="C16" s="94"/>
      <c r="D16" s="94"/>
      <c r="E16" s="94"/>
      <c r="F16" s="94"/>
      <c r="G16" s="94"/>
      <c r="H16" s="95" t="s">
        <v>1778</v>
      </c>
      <c r="I16" s="92">
        <f t="shared" si="1"/>
        <v>0</v>
      </c>
      <c r="J16" s="93"/>
      <c r="K16" s="93"/>
      <c r="L16" s="93"/>
      <c r="M16" s="109"/>
      <c r="N16" s="110"/>
      <c r="O16" s="88"/>
    </row>
    <row r="17" ht="21" customHeight="1" spans="1:15">
      <c r="A17" s="95" t="s">
        <v>1779</v>
      </c>
      <c r="B17" s="92"/>
      <c r="C17" s="94"/>
      <c r="D17" s="94"/>
      <c r="E17" s="94"/>
      <c r="F17" s="94"/>
      <c r="G17" s="94"/>
      <c r="H17" s="95" t="s">
        <v>1779</v>
      </c>
      <c r="I17" s="92">
        <f t="shared" si="1"/>
        <v>0</v>
      </c>
      <c r="J17" s="93"/>
      <c r="K17" s="93"/>
      <c r="L17" s="93"/>
      <c r="M17" s="109"/>
      <c r="N17" s="110"/>
      <c r="O17" s="88"/>
    </row>
    <row r="18" ht="21" customHeight="1" spans="1:15">
      <c r="A18" s="42" t="s">
        <v>1780</v>
      </c>
      <c r="B18" s="92"/>
      <c r="C18" s="94"/>
      <c r="D18" s="94"/>
      <c r="E18" s="94"/>
      <c r="F18" s="94"/>
      <c r="G18" s="94"/>
      <c r="H18" s="42" t="s">
        <v>1781</v>
      </c>
      <c r="I18" s="92">
        <f t="shared" si="1"/>
        <v>0</v>
      </c>
      <c r="J18" s="94"/>
      <c r="K18" s="94"/>
      <c r="L18" s="94"/>
      <c r="M18" s="109"/>
      <c r="N18" s="110"/>
      <c r="O18" s="88"/>
    </row>
    <row r="19" ht="33.95" customHeight="1" spans="1:15">
      <c r="A19" s="42" t="s">
        <v>1782</v>
      </c>
      <c r="B19" s="92"/>
      <c r="C19" s="94"/>
      <c r="D19" s="94"/>
      <c r="E19" s="94"/>
      <c r="F19" s="94"/>
      <c r="G19" s="94"/>
      <c r="H19" s="42" t="s">
        <v>1783</v>
      </c>
      <c r="I19" s="92">
        <f t="shared" si="1"/>
        <v>0</v>
      </c>
      <c r="J19" s="94"/>
      <c r="K19" s="94"/>
      <c r="L19" s="94"/>
      <c r="M19" s="109"/>
      <c r="N19" s="110"/>
      <c r="O19" s="88"/>
    </row>
    <row r="20" ht="21" customHeight="1" spans="1:15">
      <c r="A20" s="42" t="s">
        <v>1784</v>
      </c>
      <c r="B20" s="92">
        <f>SUM(D20:G20)</f>
        <v>10000</v>
      </c>
      <c r="C20" s="96"/>
      <c r="D20" s="94"/>
      <c r="E20" s="94"/>
      <c r="F20" s="94">
        <v>10000</v>
      </c>
      <c r="G20" s="94"/>
      <c r="H20" s="42" t="s">
        <v>1785</v>
      </c>
      <c r="I20" s="92">
        <f t="shared" si="1"/>
        <v>28288</v>
      </c>
      <c r="J20" s="94">
        <v>27600</v>
      </c>
      <c r="K20" s="94"/>
      <c r="L20" s="94">
        <v>688</v>
      </c>
      <c r="M20" s="109"/>
      <c r="N20" s="110">
        <v>10000</v>
      </c>
      <c r="O20" s="88"/>
    </row>
    <row r="21" ht="21" customHeight="1" spans="1:15">
      <c r="A21" s="42" t="s">
        <v>1786</v>
      </c>
      <c r="B21" s="92">
        <f>SUM(C21:G21)</f>
        <v>27600</v>
      </c>
      <c r="C21" s="94"/>
      <c r="D21" s="94"/>
      <c r="E21" s="94">
        <v>27600</v>
      </c>
      <c r="F21" s="94"/>
      <c r="G21" s="94"/>
      <c r="H21" s="42"/>
      <c r="I21" s="92">
        <f t="shared" si="1"/>
        <v>0</v>
      </c>
      <c r="J21" s="94"/>
      <c r="K21" s="94"/>
      <c r="L21" s="94"/>
      <c r="M21" s="109"/>
      <c r="N21" s="110"/>
      <c r="O21" s="88"/>
    </row>
    <row r="22" ht="21" customHeight="1" spans="1:15">
      <c r="A22" s="42" t="s">
        <v>1787</v>
      </c>
      <c r="B22" s="92"/>
      <c r="C22" s="94"/>
      <c r="D22" s="94"/>
      <c r="E22" s="94"/>
      <c r="F22" s="94"/>
      <c r="G22" s="94"/>
      <c r="H22" s="42"/>
      <c r="I22" s="92">
        <f t="shared" si="1"/>
        <v>0</v>
      </c>
      <c r="J22" s="96"/>
      <c r="K22" s="94"/>
      <c r="L22" s="96"/>
      <c r="M22" s="109"/>
      <c r="N22" s="110"/>
      <c r="O22" s="88"/>
    </row>
    <row r="23" ht="21" customHeight="1" spans="1:15">
      <c r="A23" s="97" t="s">
        <v>1788</v>
      </c>
      <c r="B23" s="92">
        <f>SUM(C23:G23)</f>
        <v>73019</v>
      </c>
      <c r="C23" s="93">
        <f>SUM(C5:C22)</f>
        <v>479</v>
      </c>
      <c r="D23" s="93">
        <f>SUM(D5:D22)</f>
        <v>34753</v>
      </c>
      <c r="E23" s="93">
        <f>SUM(E5:E22)</f>
        <v>27600</v>
      </c>
      <c r="F23" s="93">
        <f>SUM(F5:F22)</f>
        <v>10187</v>
      </c>
      <c r="G23" s="93">
        <f>SUM(G5:G22)</f>
        <v>0</v>
      </c>
      <c r="H23" s="42" t="s">
        <v>1789</v>
      </c>
      <c r="I23" s="92">
        <f>SUM(J23:K23)</f>
        <v>62186</v>
      </c>
      <c r="J23" s="93">
        <f>SUM(J5:J22)</f>
        <v>42649</v>
      </c>
      <c r="K23" s="93">
        <f>SUM(K5:K22)</f>
        <v>19537</v>
      </c>
      <c r="L23" s="93">
        <f>SUM(L5:L22)</f>
        <v>688</v>
      </c>
      <c r="M23" s="93"/>
      <c r="N23" s="94">
        <f>SUM(N5:N22)</f>
        <v>10145</v>
      </c>
      <c r="O23" s="88"/>
    </row>
    <row r="24" ht="21" customHeight="1" spans="1:15">
      <c r="A24" s="98" t="s">
        <v>1790</v>
      </c>
      <c r="B24" s="98"/>
      <c r="C24" s="98"/>
      <c r="D24" s="98"/>
      <c r="E24" s="98"/>
      <c r="F24" s="98"/>
      <c r="G24" s="98"/>
      <c r="H24" s="99"/>
      <c r="I24" s="99"/>
      <c r="J24" s="99"/>
      <c r="K24" s="99"/>
      <c r="L24" s="99"/>
      <c r="M24" s="99"/>
      <c r="N24" s="98"/>
      <c r="O24" s="88"/>
    </row>
    <row r="25" ht="14.25" spans="1:15">
      <c r="A25" s="88"/>
      <c r="B25" s="88"/>
      <c r="C25" s="100"/>
      <c r="D25" s="100"/>
      <c r="E25" s="100"/>
      <c r="F25" s="100"/>
      <c r="G25" s="100"/>
      <c r="H25" s="101"/>
      <c r="I25" s="101"/>
      <c r="J25" s="101"/>
      <c r="K25" s="101"/>
      <c r="L25" s="101"/>
      <c r="M25" s="101"/>
      <c r="N25" s="100"/>
      <c r="O25" s="100"/>
    </row>
    <row r="26" ht="14.25" spans="1:13">
      <c r="A26" s="88"/>
      <c r="B26" s="88"/>
      <c r="C26" s="101"/>
      <c r="D26" s="101"/>
      <c r="E26" s="101"/>
      <c r="F26" s="101"/>
      <c r="G26" s="101"/>
      <c r="H26" s="101"/>
      <c r="I26" s="101"/>
      <c r="J26" s="101"/>
      <c r="M26" s="101"/>
    </row>
    <row r="27" ht="14.25" spans="1:13">
      <c r="A27" s="101"/>
      <c r="B27" s="101"/>
      <c r="C27" s="101"/>
      <c r="D27" s="101"/>
      <c r="E27" s="101"/>
      <c r="F27" s="101"/>
      <c r="G27" s="101"/>
      <c r="H27" s="101"/>
      <c r="I27" s="101"/>
      <c r="J27" s="101"/>
      <c r="K27" s="101"/>
      <c r="L27" s="101"/>
      <c r="M27" s="101"/>
    </row>
    <row r="28" ht="14.25" spans="1:8">
      <c r="A28" s="102"/>
      <c r="B28" s="103"/>
      <c r="C28" s="103"/>
      <c r="D28" s="103"/>
      <c r="E28" s="103"/>
      <c r="F28" s="103"/>
      <c r="G28" s="103"/>
      <c r="H28" s="103"/>
    </row>
    <row r="29" ht="14.25" spans="1:8">
      <c r="A29" s="103"/>
      <c r="B29" s="103"/>
      <c r="C29" s="103"/>
      <c r="D29" s="103"/>
      <c r="E29" s="103"/>
      <c r="F29" s="103"/>
      <c r="G29" s="103"/>
      <c r="H29" s="103"/>
    </row>
  </sheetData>
  <mergeCells count="6">
    <mergeCell ref="A1:N1"/>
    <mergeCell ref="B3:G3"/>
    <mergeCell ref="I3:M3"/>
    <mergeCell ref="A3:A4"/>
    <mergeCell ref="H3:H4"/>
    <mergeCell ref="N3:N4"/>
  </mergeCells>
  <printOptions horizontalCentered="1"/>
  <pageMargins left="0.585416666666667" right="0.585416666666667" top="0.585416666666667" bottom="0.585416666666667" header="0.507638888888889" footer="0.507638888888889"/>
  <pageSetup paperSize="9" scale="85" firstPageNumber="64" orientation="landscape" useFirstPageNumber="1"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4"/>
  </sheetPr>
  <dimension ref="A1:F21"/>
  <sheetViews>
    <sheetView workbookViewId="0">
      <selection activeCell="A2" sqref="A2"/>
    </sheetView>
  </sheetViews>
  <sheetFormatPr defaultColWidth="11" defaultRowHeight="18.75" outlineLevelCol="5"/>
  <cols>
    <col min="1" max="1" width="5.375" style="65" customWidth="1"/>
    <col min="2" max="2" width="21.75" style="65" customWidth="1"/>
    <col min="3" max="3" width="54" style="65" customWidth="1"/>
    <col min="4" max="4" width="13.875" style="65" customWidth="1"/>
    <col min="5" max="5" width="20.75" style="66" customWidth="1"/>
    <col min="6" max="6" width="14.75" style="67" customWidth="1"/>
    <col min="7" max="13" width="11" style="65"/>
    <col min="14" max="16384" width="11" style="68"/>
  </cols>
  <sheetData>
    <row r="1" ht="33" customHeight="1" spans="1:6">
      <c r="A1" s="69" t="s">
        <v>1791</v>
      </c>
      <c r="B1" s="69"/>
      <c r="C1" s="69"/>
      <c r="D1" s="69"/>
      <c r="E1" s="70"/>
      <c r="F1" s="71"/>
    </row>
    <row r="2" ht="25" customHeight="1" spans="1:6">
      <c r="A2" s="72" t="s">
        <v>1792</v>
      </c>
      <c r="E2" s="73" t="s">
        <v>130</v>
      </c>
      <c r="F2" s="74"/>
    </row>
    <row r="3" ht="30" customHeight="1" spans="1:6">
      <c r="A3" s="75" t="s">
        <v>131</v>
      </c>
      <c r="B3" s="75" t="s">
        <v>132</v>
      </c>
      <c r="C3" s="75" t="s">
        <v>133</v>
      </c>
      <c r="D3" s="75" t="s">
        <v>134</v>
      </c>
      <c r="E3" s="75" t="s">
        <v>135</v>
      </c>
      <c r="F3" s="76" t="s">
        <v>136</v>
      </c>
    </row>
    <row r="4" ht="30" customHeight="1" spans="1:6">
      <c r="A4" s="75">
        <v>1</v>
      </c>
      <c r="B4" s="77" t="s">
        <v>1793</v>
      </c>
      <c r="C4" s="77" t="s">
        <v>1794</v>
      </c>
      <c r="D4" s="77" t="s">
        <v>1795</v>
      </c>
      <c r="E4" s="77" t="s">
        <v>1796</v>
      </c>
      <c r="F4" s="78">
        <v>2</v>
      </c>
    </row>
    <row r="5" ht="30" customHeight="1" spans="1:6">
      <c r="A5" s="75">
        <v>2</v>
      </c>
      <c r="B5" s="79" t="s">
        <v>1797</v>
      </c>
      <c r="C5" s="80" t="s">
        <v>1798</v>
      </c>
      <c r="D5" s="79" t="s">
        <v>1799</v>
      </c>
      <c r="E5" s="79" t="s">
        <v>1800</v>
      </c>
      <c r="F5" s="78">
        <v>8.43596</v>
      </c>
    </row>
    <row r="6" ht="30" customHeight="1" spans="1:6">
      <c r="A6" s="75">
        <v>3</v>
      </c>
      <c r="B6" s="79" t="s">
        <v>1801</v>
      </c>
      <c r="C6" s="80" t="s">
        <v>1802</v>
      </c>
      <c r="D6" s="79" t="s">
        <v>1803</v>
      </c>
      <c r="E6" s="79" t="s">
        <v>1804</v>
      </c>
      <c r="F6" s="78">
        <v>28.426923</v>
      </c>
    </row>
    <row r="7" ht="30" customHeight="1" spans="1:6">
      <c r="A7" s="75">
        <v>4</v>
      </c>
      <c r="B7" s="79" t="s">
        <v>1805</v>
      </c>
      <c r="C7" s="80" t="s">
        <v>1806</v>
      </c>
      <c r="D7" s="79" t="s">
        <v>1799</v>
      </c>
      <c r="E7" s="79" t="s">
        <v>1800</v>
      </c>
      <c r="F7" s="78">
        <v>6.640788</v>
      </c>
    </row>
    <row r="8" ht="30" customHeight="1" spans="1:6">
      <c r="A8" s="75">
        <v>5</v>
      </c>
      <c r="B8" s="79" t="s">
        <v>1807</v>
      </c>
      <c r="C8" s="80" t="s">
        <v>1808</v>
      </c>
      <c r="D8" s="79" t="s">
        <v>1799</v>
      </c>
      <c r="E8" s="79" t="s">
        <v>1800</v>
      </c>
      <c r="F8" s="78">
        <v>5.454822</v>
      </c>
    </row>
    <row r="9" ht="30" customHeight="1" spans="1:6">
      <c r="A9" s="75">
        <v>6</v>
      </c>
      <c r="B9" s="79" t="s">
        <v>1809</v>
      </c>
      <c r="C9" s="80" t="s">
        <v>1810</v>
      </c>
      <c r="D9" s="79" t="s">
        <v>1799</v>
      </c>
      <c r="E9" s="79" t="s">
        <v>1800</v>
      </c>
      <c r="F9" s="78">
        <v>6.683302</v>
      </c>
    </row>
    <row r="10" ht="30" customHeight="1" spans="1:6">
      <c r="A10" s="75">
        <v>7</v>
      </c>
      <c r="B10" s="79" t="s">
        <v>1811</v>
      </c>
      <c r="C10" s="81" t="s">
        <v>1812</v>
      </c>
      <c r="D10" s="79">
        <v>2296006</v>
      </c>
      <c r="E10" s="81" t="s">
        <v>1813</v>
      </c>
      <c r="F10" s="78">
        <v>15</v>
      </c>
    </row>
    <row r="11" ht="30" customHeight="1" spans="1:6">
      <c r="A11" s="75">
        <v>8</v>
      </c>
      <c r="B11" s="79" t="s">
        <v>1814</v>
      </c>
      <c r="C11" s="82" t="s">
        <v>1815</v>
      </c>
      <c r="D11" s="79">
        <v>2296002</v>
      </c>
      <c r="E11" s="81" t="s">
        <v>1800</v>
      </c>
      <c r="F11" s="78">
        <v>37</v>
      </c>
    </row>
    <row r="12" ht="30" customHeight="1" spans="1:6">
      <c r="A12" s="75">
        <v>9</v>
      </c>
      <c r="B12" s="79" t="s">
        <v>1816</v>
      </c>
      <c r="C12" s="81" t="s">
        <v>1817</v>
      </c>
      <c r="D12" s="79">
        <v>2296003</v>
      </c>
      <c r="E12" s="81" t="s">
        <v>1818</v>
      </c>
      <c r="F12" s="78">
        <v>2.5</v>
      </c>
    </row>
    <row r="13" ht="30" customHeight="1" spans="1:6">
      <c r="A13" s="75">
        <v>10</v>
      </c>
      <c r="B13" s="83" t="s">
        <v>1819</v>
      </c>
      <c r="C13" s="83" t="s">
        <v>1820</v>
      </c>
      <c r="D13" s="79">
        <v>2296002</v>
      </c>
      <c r="E13" s="83" t="s">
        <v>1800</v>
      </c>
      <c r="F13" s="78">
        <v>3.271725</v>
      </c>
    </row>
    <row r="14" ht="30" customHeight="1" spans="1:6">
      <c r="A14" s="75">
        <v>11</v>
      </c>
      <c r="B14" s="83" t="s">
        <v>1821</v>
      </c>
      <c r="C14" s="83" t="s">
        <v>1822</v>
      </c>
      <c r="D14" s="79">
        <v>2296006</v>
      </c>
      <c r="E14" s="83" t="s">
        <v>1813</v>
      </c>
      <c r="F14" s="78">
        <v>2</v>
      </c>
    </row>
    <row r="15" ht="30" customHeight="1" spans="1:6">
      <c r="A15" s="75">
        <v>12</v>
      </c>
      <c r="B15" s="83" t="s">
        <v>1821</v>
      </c>
      <c r="C15" s="83" t="s">
        <v>1822</v>
      </c>
      <c r="D15" s="79">
        <v>2296006</v>
      </c>
      <c r="E15" s="83" t="s">
        <v>1813</v>
      </c>
      <c r="F15" s="78">
        <v>2.3</v>
      </c>
    </row>
    <row r="16" ht="30" customHeight="1" spans="1:6">
      <c r="A16" s="75">
        <v>13</v>
      </c>
      <c r="B16" s="83" t="s">
        <v>1821</v>
      </c>
      <c r="C16" s="83" t="s">
        <v>1822</v>
      </c>
      <c r="D16" s="79">
        <v>2296006</v>
      </c>
      <c r="E16" s="83" t="s">
        <v>1813</v>
      </c>
      <c r="F16" s="78">
        <v>1.2</v>
      </c>
    </row>
    <row r="17" ht="30" customHeight="1" spans="1:6">
      <c r="A17" s="75">
        <v>14</v>
      </c>
      <c r="B17" s="83" t="s">
        <v>1823</v>
      </c>
      <c r="C17" s="83" t="s">
        <v>1824</v>
      </c>
      <c r="D17" s="79">
        <v>2296002</v>
      </c>
      <c r="E17" s="83" t="s">
        <v>1800</v>
      </c>
      <c r="F17" s="78">
        <v>8.717327</v>
      </c>
    </row>
    <row r="18" ht="30" customHeight="1" spans="1:6">
      <c r="A18" s="75">
        <v>15</v>
      </c>
      <c r="B18" s="83" t="s">
        <v>1825</v>
      </c>
      <c r="C18" s="83" t="s">
        <v>1826</v>
      </c>
      <c r="D18" s="79">
        <v>2296002</v>
      </c>
      <c r="E18" s="83" t="s">
        <v>1800</v>
      </c>
      <c r="F18" s="78">
        <v>7.175432</v>
      </c>
    </row>
    <row r="19" ht="30" customHeight="1" spans="1:6">
      <c r="A19" s="75">
        <v>16</v>
      </c>
      <c r="B19" s="83" t="s">
        <v>1827</v>
      </c>
      <c r="C19" s="83" t="s">
        <v>1828</v>
      </c>
      <c r="D19" s="79">
        <v>2296002</v>
      </c>
      <c r="E19" s="83" t="s">
        <v>1800</v>
      </c>
      <c r="F19" s="78">
        <v>8.486879</v>
      </c>
    </row>
    <row r="20" ht="30" customHeight="1" spans="1:6">
      <c r="A20" s="75">
        <v>17</v>
      </c>
      <c r="B20" s="84" t="s">
        <v>1829</v>
      </c>
      <c r="C20" s="84" t="s">
        <v>1830</v>
      </c>
      <c r="D20" s="79">
        <v>2300401</v>
      </c>
      <c r="E20" s="84" t="s">
        <v>1831</v>
      </c>
      <c r="F20" s="78">
        <v>10000</v>
      </c>
    </row>
    <row r="21" ht="30" customHeight="1" spans="1:6">
      <c r="A21" s="75" t="s">
        <v>419</v>
      </c>
      <c r="B21" s="75"/>
      <c r="C21" s="75"/>
      <c r="D21" s="81"/>
      <c r="E21" s="81"/>
      <c r="F21" s="85">
        <f>SUM(F4:F20)</f>
        <v>10145.293158</v>
      </c>
    </row>
  </sheetData>
  <autoFilter ref="A3:M21"/>
  <mergeCells count="3">
    <mergeCell ref="A1:F1"/>
    <mergeCell ref="E2:F2"/>
    <mergeCell ref="A21:C21"/>
  </mergeCells>
  <printOptions horizontalCentered="1"/>
  <pageMargins left="0.747916666666667" right="0.747916666666667" top="0.590277777777778" bottom="0.590277777777778" header="0.511805555555556" footer="0.511805555555556"/>
  <pageSetup paperSize="9" firstPageNumber="71" orientation="landscape" useFirstPageNumber="1"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599993896298105"/>
  </sheetPr>
  <dimension ref="A1:M25"/>
  <sheetViews>
    <sheetView showGridLines="0" showZeros="0" view="pageBreakPreview" zoomScaleNormal="100" zoomScaleSheetLayoutView="100" workbookViewId="0">
      <pane ySplit="4" topLeftCell="A5" activePane="bottomLeft" state="frozen"/>
      <selection/>
      <selection pane="bottomLeft" activeCell="A2" sqref="A2"/>
    </sheetView>
  </sheetViews>
  <sheetFormatPr defaultColWidth="11" defaultRowHeight="12.75"/>
  <cols>
    <col min="1" max="1" width="25.625" style="21" customWidth="1"/>
    <col min="2" max="6" width="8.625" style="21" customWidth="1"/>
    <col min="7" max="7" width="42.125" style="21" customWidth="1"/>
    <col min="8" max="13" width="7.625" style="21" customWidth="1"/>
    <col min="14" max="255" width="11" style="21"/>
    <col min="256" max="256" width="25.625" style="21" customWidth="1"/>
    <col min="257" max="257" width="6.875" style="21" customWidth="1"/>
    <col min="258" max="258" width="7" style="21" customWidth="1"/>
    <col min="259" max="259" width="9.375" style="21" customWidth="1"/>
    <col min="260" max="260" width="6.25" style="21" customWidth="1"/>
    <col min="261" max="261" width="6" style="21" customWidth="1"/>
    <col min="262" max="262" width="5.75" style="21" customWidth="1"/>
    <col min="263" max="263" width="42.125" style="21" customWidth="1"/>
    <col min="264" max="264" width="6.875" style="21" customWidth="1"/>
    <col min="265" max="265" width="9.375" style="21" customWidth="1"/>
    <col min="266" max="266" width="8.125" style="21" customWidth="1"/>
    <col min="267" max="267" width="6.125" style="21" customWidth="1"/>
    <col min="268" max="268" width="5.875" style="21" customWidth="1"/>
    <col min="269" max="269" width="6.5" style="21" customWidth="1"/>
    <col min="270" max="511" width="11" style="21"/>
    <col min="512" max="512" width="25.625" style="21" customWidth="1"/>
    <col min="513" max="513" width="6.875" style="21" customWidth="1"/>
    <col min="514" max="514" width="7" style="21" customWidth="1"/>
    <col min="515" max="515" width="9.375" style="21" customWidth="1"/>
    <col min="516" max="516" width="6.25" style="21" customWidth="1"/>
    <col min="517" max="517" width="6" style="21" customWidth="1"/>
    <col min="518" max="518" width="5.75" style="21" customWidth="1"/>
    <col min="519" max="519" width="42.125" style="21" customWidth="1"/>
    <col min="520" max="520" width="6.875" style="21" customWidth="1"/>
    <col min="521" max="521" width="9.375" style="21" customWidth="1"/>
    <col min="522" max="522" width="8.125" style="21" customWidth="1"/>
    <col min="523" max="523" width="6.125" style="21" customWidth="1"/>
    <col min="524" max="524" width="5.875" style="21" customWidth="1"/>
    <col min="525" max="525" width="6.5" style="21" customWidth="1"/>
    <col min="526" max="767" width="11" style="21"/>
    <col min="768" max="768" width="25.625" style="21" customWidth="1"/>
    <col min="769" max="769" width="6.875" style="21" customWidth="1"/>
    <col min="770" max="770" width="7" style="21" customWidth="1"/>
    <col min="771" max="771" width="9.375" style="21" customWidth="1"/>
    <col min="772" max="772" width="6.25" style="21" customWidth="1"/>
    <col min="773" max="773" width="6" style="21" customWidth="1"/>
    <col min="774" max="774" width="5.75" style="21" customWidth="1"/>
    <col min="775" max="775" width="42.125" style="21" customWidth="1"/>
    <col min="776" max="776" width="6.875" style="21" customWidth="1"/>
    <col min="777" max="777" width="9.375" style="21" customWidth="1"/>
    <col min="778" max="778" width="8.125" style="21" customWidth="1"/>
    <col min="779" max="779" width="6.125" style="21" customWidth="1"/>
    <col min="780" max="780" width="5.875" style="21" customWidth="1"/>
    <col min="781" max="781" width="6.5" style="21" customWidth="1"/>
    <col min="782" max="1023" width="11" style="21"/>
    <col min="1024" max="1024" width="25.625" style="21" customWidth="1"/>
    <col min="1025" max="1025" width="6.875" style="21" customWidth="1"/>
    <col min="1026" max="1026" width="7" style="21" customWidth="1"/>
    <col min="1027" max="1027" width="9.375" style="21" customWidth="1"/>
    <col min="1028" max="1028" width="6.25" style="21" customWidth="1"/>
    <col min="1029" max="1029" width="6" style="21" customWidth="1"/>
    <col min="1030" max="1030" width="5.75" style="21" customWidth="1"/>
    <col min="1031" max="1031" width="42.125" style="21" customWidth="1"/>
    <col min="1032" max="1032" width="6.875" style="21" customWidth="1"/>
    <col min="1033" max="1033" width="9.375" style="21" customWidth="1"/>
    <col min="1034" max="1034" width="8.125" style="21" customWidth="1"/>
    <col min="1035" max="1035" width="6.125" style="21" customWidth="1"/>
    <col min="1036" max="1036" width="5.875" style="21" customWidth="1"/>
    <col min="1037" max="1037" width="6.5" style="21" customWidth="1"/>
    <col min="1038" max="1279" width="11" style="21"/>
    <col min="1280" max="1280" width="25.625" style="21" customWidth="1"/>
    <col min="1281" max="1281" width="6.875" style="21" customWidth="1"/>
    <col min="1282" max="1282" width="7" style="21" customWidth="1"/>
    <col min="1283" max="1283" width="9.375" style="21" customWidth="1"/>
    <col min="1284" max="1284" width="6.25" style="21" customWidth="1"/>
    <col min="1285" max="1285" width="6" style="21" customWidth="1"/>
    <col min="1286" max="1286" width="5.75" style="21" customWidth="1"/>
    <col min="1287" max="1287" width="42.125" style="21" customWidth="1"/>
    <col min="1288" max="1288" width="6.875" style="21" customWidth="1"/>
    <col min="1289" max="1289" width="9.375" style="21" customWidth="1"/>
    <col min="1290" max="1290" width="8.125" style="21" customWidth="1"/>
    <col min="1291" max="1291" width="6.125" style="21" customWidth="1"/>
    <col min="1292" max="1292" width="5.875" style="21" customWidth="1"/>
    <col min="1293" max="1293" width="6.5" style="21" customWidth="1"/>
    <col min="1294" max="1535" width="11" style="21"/>
    <col min="1536" max="1536" width="25.625" style="21" customWidth="1"/>
    <col min="1537" max="1537" width="6.875" style="21" customWidth="1"/>
    <col min="1538" max="1538" width="7" style="21" customWidth="1"/>
    <col min="1539" max="1539" width="9.375" style="21" customWidth="1"/>
    <col min="1540" max="1540" width="6.25" style="21" customWidth="1"/>
    <col min="1541" max="1541" width="6" style="21" customWidth="1"/>
    <col min="1542" max="1542" width="5.75" style="21" customWidth="1"/>
    <col min="1543" max="1543" width="42.125" style="21" customWidth="1"/>
    <col min="1544" max="1544" width="6.875" style="21" customWidth="1"/>
    <col min="1545" max="1545" width="9.375" style="21" customWidth="1"/>
    <col min="1546" max="1546" width="8.125" style="21" customWidth="1"/>
    <col min="1547" max="1547" width="6.125" style="21" customWidth="1"/>
    <col min="1548" max="1548" width="5.875" style="21" customWidth="1"/>
    <col min="1549" max="1549" width="6.5" style="21" customWidth="1"/>
    <col min="1550" max="1791" width="11" style="21"/>
    <col min="1792" max="1792" width="25.625" style="21" customWidth="1"/>
    <col min="1793" max="1793" width="6.875" style="21" customWidth="1"/>
    <col min="1794" max="1794" width="7" style="21" customWidth="1"/>
    <col min="1795" max="1795" width="9.375" style="21" customWidth="1"/>
    <col min="1796" max="1796" width="6.25" style="21" customWidth="1"/>
    <col min="1797" max="1797" width="6" style="21" customWidth="1"/>
    <col min="1798" max="1798" width="5.75" style="21" customWidth="1"/>
    <col min="1799" max="1799" width="42.125" style="21" customWidth="1"/>
    <col min="1800" max="1800" width="6.875" style="21" customWidth="1"/>
    <col min="1801" max="1801" width="9.375" style="21" customWidth="1"/>
    <col min="1802" max="1802" width="8.125" style="21" customWidth="1"/>
    <col min="1803" max="1803" width="6.125" style="21" customWidth="1"/>
    <col min="1804" max="1804" width="5.875" style="21" customWidth="1"/>
    <col min="1805" max="1805" width="6.5" style="21" customWidth="1"/>
    <col min="1806" max="2047" width="11" style="21"/>
    <col min="2048" max="2048" width="25.625" style="21" customWidth="1"/>
    <col min="2049" max="2049" width="6.875" style="21" customWidth="1"/>
    <col min="2050" max="2050" width="7" style="21" customWidth="1"/>
    <col min="2051" max="2051" width="9.375" style="21" customWidth="1"/>
    <col min="2052" max="2052" width="6.25" style="21" customWidth="1"/>
    <col min="2053" max="2053" width="6" style="21" customWidth="1"/>
    <col min="2054" max="2054" width="5.75" style="21" customWidth="1"/>
    <col min="2055" max="2055" width="42.125" style="21" customWidth="1"/>
    <col min="2056" max="2056" width="6.875" style="21" customWidth="1"/>
    <col min="2057" max="2057" width="9.375" style="21" customWidth="1"/>
    <col min="2058" max="2058" width="8.125" style="21" customWidth="1"/>
    <col min="2059" max="2059" width="6.125" style="21" customWidth="1"/>
    <col min="2060" max="2060" width="5.875" style="21" customWidth="1"/>
    <col min="2061" max="2061" width="6.5" style="21" customWidth="1"/>
    <col min="2062" max="2303" width="11" style="21"/>
    <col min="2304" max="2304" width="25.625" style="21" customWidth="1"/>
    <col min="2305" max="2305" width="6.875" style="21" customWidth="1"/>
    <col min="2306" max="2306" width="7" style="21" customWidth="1"/>
    <col min="2307" max="2307" width="9.375" style="21" customWidth="1"/>
    <col min="2308" max="2308" width="6.25" style="21" customWidth="1"/>
    <col min="2309" max="2309" width="6" style="21" customWidth="1"/>
    <col min="2310" max="2310" width="5.75" style="21" customWidth="1"/>
    <col min="2311" max="2311" width="42.125" style="21" customWidth="1"/>
    <col min="2312" max="2312" width="6.875" style="21" customWidth="1"/>
    <col min="2313" max="2313" width="9.375" style="21" customWidth="1"/>
    <col min="2314" max="2314" width="8.125" style="21" customWidth="1"/>
    <col min="2315" max="2315" width="6.125" style="21" customWidth="1"/>
    <col min="2316" max="2316" width="5.875" style="21" customWidth="1"/>
    <col min="2317" max="2317" width="6.5" style="21" customWidth="1"/>
    <col min="2318" max="2559" width="11" style="21"/>
    <col min="2560" max="2560" width="25.625" style="21" customWidth="1"/>
    <col min="2561" max="2561" width="6.875" style="21" customWidth="1"/>
    <col min="2562" max="2562" width="7" style="21" customWidth="1"/>
    <col min="2563" max="2563" width="9.375" style="21" customWidth="1"/>
    <col min="2564" max="2564" width="6.25" style="21" customWidth="1"/>
    <col min="2565" max="2565" width="6" style="21" customWidth="1"/>
    <col min="2566" max="2566" width="5.75" style="21" customWidth="1"/>
    <col min="2567" max="2567" width="42.125" style="21" customWidth="1"/>
    <col min="2568" max="2568" width="6.875" style="21" customWidth="1"/>
    <col min="2569" max="2569" width="9.375" style="21" customWidth="1"/>
    <col min="2570" max="2570" width="8.125" style="21" customWidth="1"/>
    <col min="2571" max="2571" width="6.125" style="21" customWidth="1"/>
    <col min="2572" max="2572" width="5.875" style="21" customWidth="1"/>
    <col min="2573" max="2573" width="6.5" style="21" customWidth="1"/>
    <col min="2574" max="2815" width="11" style="21"/>
    <col min="2816" max="2816" width="25.625" style="21" customWidth="1"/>
    <col min="2817" max="2817" width="6.875" style="21" customWidth="1"/>
    <col min="2818" max="2818" width="7" style="21" customWidth="1"/>
    <col min="2819" max="2819" width="9.375" style="21" customWidth="1"/>
    <col min="2820" max="2820" width="6.25" style="21" customWidth="1"/>
    <col min="2821" max="2821" width="6" style="21" customWidth="1"/>
    <col min="2822" max="2822" width="5.75" style="21" customWidth="1"/>
    <col min="2823" max="2823" width="42.125" style="21" customWidth="1"/>
    <col min="2824" max="2824" width="6.875" style="21" customWidth="1"/>
    <col min="2825" max="2825" width="9.375" style="21" customWidth="1"/>
    <col min="2826" max="2826" width="8.125" style="21" customWidth="1"/>
    <col min="2827" max="2827" width="6.125" style="21" customWidth="1"/>
    <col min="2828" max="2828" width="5.875" style="21" customWidth="1"/>
    <col min="2829" max="2829" width="6.5" style="21" customWidth="1"/>
    <col min="2830" max="3071" width="11" style="21"/>
    <col min="3072" max="3072" width="25.625" style="21" customWidth="1"/>
    <col min="3073" max="3073" width="6.875" style="21" customWidth="1"/>
    <col min="3074" max="3074" width="7" style="21" customWidth="1"/>
    <col min="3075" max="3075" width="9.375" style="21" customWidth="1"/>
    <col min="3076" max="3076" width="6.25" style="21" customWidth="1"/>
    <col min="3077" max="3077" width="6" style="21" customWidth="1"/>
    <col min="3078" max="3078" width="5.75" style="21" customWidth="1"/>
    <col min="3079" max="3079" width="42.125" style="21" customWidth="1"/>
    <col min="3080" max="3080" width="6.875" style="21" customWidth="1"/>
    <col min="3081" max="3081" width="9.375" style="21" customWidth="1"/>
    <col min="3082" max="3082" width="8.125" style="21" customWidth="1"/>
    <col min="3083" max="3083" width="6.125" style="21" customWidth="1"/>
    <col min="3084" max="3084" width="5.875" style="21" customWidth="1"/>
    <col min="3085" max="3085" width="6.5" style="21" customWidth="1"/>
    <col min="3086" max="3327" width="11" style="21"/>
    <col min="3328" max="3328" width="25.625" style="21" customWidth="1"/>
    <col min="3329" max="3329" width="6.875" style="21" customWidth="1"/>
    <col min="3330" max="3330" width="7" style="21" customWidth="1"/>
    <col min="3331" max="3331" width="9.375" style="21" customWidth="1"/>
    <col min="3332" max="3332" width="6.25" style="21" customWidth="1"/>
    <col min="3333" max="3333" width="6" style="21" customWidth="1"/>
    <col min="3334" max="3334" width="5.75" style="21" customWidth="1"/>
    <col min="3335" max="3335" width="42.125" style="21" customWidth="1"/>
    <col min="3336" max="3336" width="6.875" style="21" customWidth="1"/>
    <col min="3337" max="3337" width="9.375" style="21" customWidth="1"/>
    <col min="3338" max="3338" width="8.125" style="21" customWidth="1"/>
    <col min="3339" max="3339" width="6.125" style="21" customWidth="1"/>
    <col min="3340" max="3340" width="5.875" style="21" customWidth="1"/>
    <col min="3341" max="3341" width="6.5" style="21" customWidth="1"/>
    <col min="3342" max="3583" width="11" style="21"/>
    <col min="3584" max="3584" width="25.625" style="21" customWidth="1"/>
    <col min="3585" max="3585" width="6.875" style="21" customWidth="1"/>
    <col min="3586" max="3586" width="7" style="21" customWidth="1"/>
    <col min="3587" max="3587" width="9.375" style="21" customWidth="1"/>
    <col min="3588" max="3588" width="6.25" style="21" customWidth="1"/>
    <col min="3589" max="3589" width="6" style="21" customWidth="1"/>
    <col min="3590" max="3590" width="5.75" style="21" customWidth="1"/>
    <col min="3591" max="3591" width="42.125" style="21" customWidth="1"/>
    <col min="3592" max="3592" width="6.875" style="21" customWidth="1"/>
    <col min="3593" max="3593" width="9.375" style="21" customWidth="1"/>
    <col min="3594" max="3594" width="8.125" style="21" customWidth="1"/>
    <col min="3595" max="3595" width="6.125" style="21" customWidth="1"/>
    <col min="3596" max="3596" width="5.875" style="21" customWidth="1"/>
    <col min="3597" max="3597" width="6.5" style="21" customWidth="1"/>
    <col min="3598" max="3839" width="11" style="21"/>
    <col min="3840" max="3840" width="25.625" style="21" customWidth="1"/>
    <col min="3841" max="3841" width="6.875" style="21" customWidth="1"/>
    <col min="3842" max="3842" width="7" style="21" customWidth="1"/>
    <col min="3843" max="3843" width="9.375" style="21" customWidth="1"/>
    <col min="3844" max="3844" width="6.25" style="21" customWidth="1"/>
    <col min="3845" max="3845" width="6" style="21" customWidth="1"/>
    <col min="3846" max="3846" width="5.75" style="21" customWidth="1"/>
    <col min="3847" max="3847" width="42.125" style="21" customWidth="1"/>
    <col min="3848" max="3848" width="6.875" style="21" customWidth="1"/>
    <col min="3849" max="3849" width="9.375" style="21" customWidth="1"/>
    <col min="3850" max="3850" width="8.125" style="21" customWidth="1"/>
    <col min="3851" max="3851" width="6.125" style="21" customWidth="1"/>
    <col min="3852" max="3852" width="5.875" style="21" customWidth="1"/>
    <col min="3853" max="3853" width="6.5" style="21" customWidth="1"/>
    <col min="3854" max="4095" width="11" style="21"/>
    <col min="4096" max="4096" width="25.625" style="21" customWidth="1"/>
    <col min="4097" max="4097" width="6.875" style="21" customWidth="1"/>
    <col min="4098" max="4098" width="7" style="21" customWidth="1"/>
    <col min="4099" max="4099" width="9.375" style="21" customWidth="1"/>
    <col min="4100" max="4100" width="6.25" style="21" customWidth="1"/>
    <col min="4101" max="4101" width="6" style="21" customWidth="1"/>
    <col min="4102" max="4102" width="5.75" style="21" customWidth="1"/>
    <col min="4103" max="4103" width="42.125" style="21" customWidth="1"/>
    <col min="4104" max="4104" width="6.875" style="21" customWidth="1"/>
    <col min="4105" max="4105" width="9.375" style="21" customWidth="1"/>
    <col min="4106" max="4106" width="8.125" style="21" customWidth="1"/>
    <col min="4107" max="4107" width="6.125" style="21" customWidth="1"/>
    <col min="4108" max="4108" width="5.875" style="21" customWidth="1"/>
    <col min="4109" max="4109" width="6.5" style="21" customWidth="1"/>
    <col min="4110" max="4351" width="11" style="21"/>
    <col min="4352" max="4352" width="25.625" style="21" customWidth="1"/>
    <col min="4353" max="4353" width="6.875" style="21" customWidth="1"/>
    <col min="4354" max="4354" width="7" style="21" customWidth="1"/>
    <col min="4355" max="4355" width="9.375" style="21" customWidth="1"/>
    <col min="4356" max="4356" width="6.25" style="21" customWidth="1"/>
    <col min="4357" max="4357" width="6" style="21" customWidth="1"/>
    <col min="4358" max="4358" width="5.75" style="21" customWidth="1"/>
    <col min="4359" max="4359" width="42.125" style="21" customWidth="1"/>
    <col min="4360" max="4360" width="6.875" style="21" customWidth="1"/>
    <col min="4361" max="4361" width="9.375" style="21" customWidth="1"/>
    <col min="4362" max="4362" width="8.125" style="21" customWidth="1"/>
    <col min="4363" max="4363" width="6.125" style="21" customWidth="1"/>
    <col min="4364" max="4364" width="5.875" style="21" customWidth="1"/>
    <col min="4365" max="4365" width="6.5" style="21" customWidth="1"/>
    <col min="4366" max="4607" width="11" style="21"/>
    <col min="4608" max="4608" width="25.625" style="21" customWidth="1"/>
    <col min="4609" max="4609" width="6.875" style="21" customWidth="1"/>
    <col min="4610" max="4610" width="7" style="21" customWidth="1"/>
    <col min="4611" max="4611" width="9.375" style="21" customWidth="1"/>
    <col min="4612" max="4612" width="6.25" style="21" customWidth="1"/>
    <col min="4613" max="4613" width="6" style="21" customWidth="1"/>
    <col min="4614" max="4614" width="5.75" style="21" customWidth="1"/>
    <col min="4615" max="4615" width="42.125" style="21" customWidth="1"/>
    <col min="4616" max="4616" width="6.875" style="21" customWidth="1"/>
    <col min="4617" max="4617" width="9.375" style="21" customWidth="1"/>
    <col min="4618" max="4618" width="8.125" style="21" customWidth="1"/>
    <col min="4619" max="4619" width="6.125" style="21" customWidth="1"/>
    <col min="4620" max="4620" width="5.875" style="21" customWidth="1"/>
    <col min="4621" max="4621" width="6.5" style="21" customWidth="1"/>
    <col min="4622" max="4863" width="11" style="21"/>
    <col min="4864" max="4864" width="25.625" style="21" customWidth="1"/>
    <col min="4865" max="4865" width="6.875" style="21" customWidth="1"/>
    <col min="4866" max="4866" width="7" style="21" customWidth="1"/>
    <col min="4867" max="4867" width="9.375" style="21" customWidth="1"/>
    <col min="4868" max="4868" width="6.25" style="21" customWidth="1"/>
    <col min="4869" max="4869" width="6" style="21" customWidth="1"/>
    <col min="4870" max="4870" width="5.75" style="21" customWidth="1"/>
    <col min="4871" max="4871" width="42.125" style="21" customWidth="1"/>
    <col min="4872" max="4872" width="6.875" style="21" customWidth="1"/>
    <col min="4873" max="4873" width="9.375" style="21" customWidth="1"/>
    <col min="4874" max="4874" width="8.125" style="21" customWidth="1"/>
    <col min="4875" max="4875" width="6.125" style="21" customWidth="1"/>
    <col min="4876" max="4876" width="5.875" style="21" customWidth="1"/>
    <col min="4877" max="4877" width="6.5" style="21" customWidth="1"/>
    <col min="4878" max="5119" width="11" style="21"/>
    <col min="5120" max="5120" width="25.625" style="21" customWidth="1"/>
    <col min="5121" max="5121" width="6.875" style="21" customWidth="1"/>
    <col min="5122" max="5122" width="7" style="21" customWidth="1"/>
    <col min="5123" max="5123" width="9.375" style="21" customWidth="1"/>
    <col min="5124" max="5124" width="6.25" style="21" customWidth="1"/>
    <col min="5125" max="5125" width="6" style="21" customWidth="1"/>
    <col min="5126" max="5126" width="5.75" style="21" customWidth="1"/>
    <col min="5127" max="5127" width="42.125" style="21" customWidth="1"/>
    <col min="5128" max="5128" width="6.875" style="21" customWidth="1"/>
    <col min="5129" max="5129" width="9.375" style="21" customWidth="1"/>
    <col min="5130" max="5130" width="8.125" style="21" customWidth="1"/>
    <col min="5131" max="5131" width="6.125" style="21" customWidth="1"/>
    <col min="5132" max="5132" width="5.875" style="21" customWidth="1"/>
    <col min="5133" max="5133" width="6.5" style="21" customWidth="1"/>
    <col min="5134" max="5375" width="11" style="21"/>
    <col min="5376" max="5376" width="25.625" style="21" customWidth="1"/>
    <col min="5377" max="5377" width="6.875" style="21" customWidth="1"/>
    <col min="5378" max="5378" width="7" style="21" customWidth="1"/>
    <col min="5379" max="5379" width="9.375" style="21" customWidth="1"/>
    <col min="5380" max="5380" width="6.25" style="21" customWidth="1"/>
    <col min="5381" max="5381" width="6" style="21" customWidth="1"/>
    <col min="5382" max="5382" width="5.75" style="21" customWidth="1"/>
    <col min="5383" max="5383" width="42.125" style="21" customWidth="1"/>
    <col min="5384" max="5384" width="6.875" style="21" customWidth="1"/>
    <col min="5385" max="5385" width="9.375" style="21" customWidth="1"/>
    <col min="5386" max="5386" width="8.125" style="21" customWidth="1"/>
    <col min="5387" max="5387" width="6.125" style="21" customWidth="1"/>
    <col min="5388" max="5388" width="5.875" style="21" customWidth="1"/>
    <col min="5389" max="5389" width="6.5" style="21" customWidth="1"/>
    <col min="5390" max="5631" width="11" style="21"/>
    <col min="5632" max="5632" width="25.625" style="21" customWidth="1"/>
    <col min="5633" max="5633" width="6.875" style="21" customWidth="1"/>
    <col min="5634" max="5634" width="7" style="21" customWidth="1"/>
    <col min="5635" max="5635" width="9.375" style="21" customWidth="1"/>
    <col min="5636" max="5636" width="6.25" style="21" customWidth="1"/>
    <col min="5637" max="5637" width="6" style="21" customWidth="1"/>
    <col min="5638" max="5638" width="5.75" style="21" customWidth="1"/>
    <col min="5639" max="5639" width="42.125" style="21" customWidth="1"/>
    <col min="5640" max="5640" width="6.875" style="21" customWidth="1"/>
    <col min="5641" max="5641" width="9.375" style="21" customWidth="1"/>
    <col min="5642" max="5642" width="8.125" style="21" customWidth="1"/>
    <col min="5643" max="5643" width="6.125" style="21" customWidth="1"/>
    <col min="5644" max="5644" width="5.875" style="21" customWidth="1"/>
    <col min="5645" max="5645" width="6.5" style="21" customWidth="1"/>
    <col min="5646" max="5887" width="11" style="21"/>
    <col min="5888" max="5888" width="25.625" style="21" customWidth="1"/>
    <col min="5889" max="5889" width="6.875" style="21" customWidth="1"/>
    <col min="5890" max="5890" width="7" style="21" customWidth="1"/>
    <col min="5891" max="5891" width="9.375" style="21" customWidth="1"/>
    <col min="5892" max="5892" width="6.25" style="21" customWidth="1"/>
    <col min="5893" max="5893" width="6" style="21" customWidth="1"/>
    <col min="5894" max="5894" width="5.75" style="21" customWidth="1"/>
    <col min="5895" max="5895" width="42.125" style="21" customWidth="1"/>
    <col min="5896" max="5896" width="6.875" style="21" customWidth="1"/>
    <col min="5897" max="5897" width="9.375" style="21" customWidth="1"/>
    <col min="5898" max="5898" width="8.125" style="21" customWidth="1"/>
    <col min="5899" max="5899" width="6.125" style="21" customWidth="1"/>
    <col min="5900" max="5900" width="5.875" style="21" customWidth="1"/>
    <col min="5901" max="5901" width="6.5" style="21" customWidth="1"/>
    <col min="5902" max="6143" width="11" style="21"/>
    <col min="6144" max="6144" width="25.625" style="21" customWidth="1"/>
    <col min="6145" max="6145" width="6.875" style="21" customWidth="1"/>
    <col min="6146" max="6146" width="7" style="21" customWidth="1"/>
    <col min="6147" max="6147" width="9.375" style="21" customWidth="1"/>
    <col min="6148" max="6148" width="6.25" style="21" customWidth="1"/>
    <col min="6149" max="6149" width="6" style="21" customWidth="1"/>
    <col min="6150" max="6150" width="5.75" style="21" customWidth="1"/>
    <col min="6151" max="6151" width="42.125" style="21" customWidth="1"/>
    <col min="6152" max="6152" width="6.875" style="21" customWidth="1"/>
    <col min="6153" max="6153" width="9.375" style="21" customWidth="1"/>
    <col min="6154" max="6154" width="8.125" style="21" customWidth="1"/>
    <col min="6155" max="6155" width="6.125" style="21" customWidth="1"/>
    <col min="6156" max="6156" width="5.875" style="21" customWidth="1"/>
    <col min="6157" max="6157" width="6.5" style="21" customWidth="1"/>
    <col min="6158" max="6399" width="11" style="21"/>
    <col min="6400" max="6400" width="25.625" style="21" customWidth="1"/>
    <col min="6401" max="6401" width="6.875" style="21" customWidth="1"/>
    <col min="6402" max="6402" width="7" style="21" customWidth="1"/>
    <col min="6403" max="6403" width="9.375" style="21" customWidth="1"/>
    <col min="6404" max="6404" width="6.25" style="21" customWidth="1"/>
    <col min="6405" max="6405" width="6" style="21" customWidth="1"/>
    <col min="6406" max="6406" width="5.75" style="21" customWidth="1"/>
    <col min="6407" max="6407" width="42.125" style="21" customWidth="1"/>
    <col min="6408" max="6408" width="6.875" style="21" customWidth="1"/>
    <col min="6409" max="6409" width="9.375" style="21" customWidth="1"/>
    <col min="6410" max="6410" width="8.125" style="21" customWidth="1"/>
    <col min="6411" max="6411" width="6.125" style="21" customWidth="1"/>
    <col min="6412" max="6412" width="5.875" style="21" customWidth="1"/>
    <col min="6413" max="6413" width="6.5" style="21" customWidth="1"/>
    <col min="6414" max="6655" width="11" style="21"/>
    <col min="6656" max="6656" width="25.625" style="21" customWidth="1"/>
    <col min="6657" max="6657" width="6.875" style="21" customWidth="1"/>
    <col min="6658" max="6658" width="7" style="21" customWidth="1"/>
    <col min="6659" max="6659" width="9.375" style="21" customWidth="1"/>
    <col min="6660" max="6660" width="6.25" style="21" customWidth="1"/>
    <col min="6661" max="6661" width="6" style="21" customWidth="1"/>
    <col min="6662" max="6662" width="5.75" style="21" customWidth="1"/>
    <col min="6663" max="6663" width="42.125" style="21" customWidth="1"/>
    <col min="6664" max="6664" width="6.875" style="21" customWidth="1"/>
    <col min="6665" max="6665" width="9.375" style="21" customWidth="1"/>
    <col min="6666" max="6666" width="8.125" style="21" customWidth="1"/>
    <col min="6667" max="6667" width="6.125" style="21" customWidth="1"/>
    <col min="6668" max="6668" width="5.875" style="21" customWidth="1"/>
    <col min="6669" max="6669" width="6.5" style="21" customWidth="1"/>
    <col min="6670" max="6911" width="11" style="21"/>
    <col min="6912" max="6912" width="25.625" style="21" customWidth="1"/>
    <col min="6913" max="6913" width="6.875" style="21" customWidth="1"/>
    <col min="6914" max="6914" width="7" style="21" customWidth="1"/>
    <col min="6915" max="6915" width="9.375" style="21" customWidth="1"/>
    <col min="6916" max="6916" width="6.25" style="21" customWidth="1"/>
    <col min="6917" max="6917" width="6" style="21" customWidth="1"/>
    <col min="6918" max="6918" width="5.75" style="21" customWidth="1"/>
    <col min="6919" max="6919" width="42.125" style="21" customWidth="1"/>
    <col min="6920" max="6920" width="6.875" style="21" customWidth="1"/>
    <col min="6921" max="6921" width="9.375" style="21" customWidth="1"/>
    <col min="6922" max="6922" width="8.125" style="21" customWidth="1"/>
    <col min="6923" max="6923" width="6.125" style="21" customWidth="1"/>
    <col min="6924" max="6924" width="5.875" style="21" customWidth="1"/>
    <col min="6925" max="6925" width="6.5" style="21" customWidth="1"/>
    <col min="6926" max="7167" width="11" style="21"/>
    <col min="7168" max="7168" width="25.625" style="21" customWidth="1"/>
    <col min="7169" max="7169" width="6.875" style="21" customWidth="1"/>
    <col min="7170" max="7170" width="7" style="21" customWidth="1"/>
    <col min="7171" max="7171" width="9.375" style="21" customWidth="1"/>
    <col min="7172" max="7172" width="6.25" style="21" customWidth="1"/>
    <col min="7173" max="7173" width="6" style="21" customWidth="1"/>
    <col min="7174" max="7174" width="5.75" style="21" customWidth="1"/>
    <col min="7175" max="7175" width="42.125" style="21" customWidth="1"/>
    <col min="7176" max="7176" width="6.875" style="21" customWidth="1"/>
    <col min="7177" max="7177" width="9.375" style="21" customWidth="1"/>
    <col min="7178" max="7178" width="8.125" style="21" customWidth="1"/>
    <col min="7179" max="7179" width="6.125" style="21" customWidth="1"/>
    <col min="7180" max="7180" width="5.875" style="21" customWidth="1"/>
    <col min="7181" max="7181" width="6.5" style="21" customWidth="1"/>
    <col min="7182" max="7423" width="11" style="21"/>
    <col min="7424" max="7424" width="25.625" style="21" customWidth="1"/>
    <col min="7425" max="7425" width="6.875" style="21" customWidth="1"/>
    <col min="7426" max="7426" width="7" style="21" customWidth="1"/>
    <col min="7427" max="7427" width="9.375" style="21" customWidth="1"/>
    <col min="7428" max="7428" width="6.25" style="21" customWidth="1"/>
    <col min="7429" max="7429" width="6" style="21" customWidth="1"/>
    <col min="7430" max="7430" width="5.75" style="21" customWidth="1"/>
    <col min="7431" max="7431" width="42.125" style="21" customWidth="1"/>
    <col min="7432" max="7432" width="6.875" style="21" customWidth="1"/>
    <col min="7433" max="7433" width="9.375" style="21" customWidth="1"/>
    <col min="7434" max="7434" width="8.125" style="21" customWidth="1"/>
    <col min="7435" max="7435" width="6.125" style="21" customWidth="1"/>
    <col min="7436" max="7436" width="5.875" style="21" customWidth="1"/>
    <col min="7437" max="7437" width="6.5" style="21" customWidth="1"/>
    <col min="7438" max="7679" width="11" style="21"/>
    <col min="7680" max="7680" width="25.625" style="21" customWidth="1"/>
    <col min="7681" max="7681" width="6.875" style="21" customWidth="1"/>
    <col min="7682" max="7682" width="7" style="21" customWidth="1"/>
    <col min="7683" max="7683" width="9.375" style="21" customWidth="1"/>
    <col min="7684" max="7684" width="6.25" style="21" customWidth="1"/>
    <col min="7685" max="7685" width="6" style="21" customWidth="1"/>
    <col min="7686" max="7686" width="5.75" style="21" customWidth="1"/>
    <col min="7687" max="7687" width="42.125" style="21" customWidth="1"/>
    <col min="7688" max="7688" width="6.875" style="21" customWidth="1"/>
    <col min="7689" max="7689" width="9.375" style="21" customWidth="1"/>
    <col min="7690" max="7690" width="8.125" style="21" customWidth="1"/>
    <col min="7691" max="7691" width="6.125" style="21" customWidth="1"/>
    <col min="7692" max="7692" width="5.875" style="21" customWidth="1"/>
    <col min="7693" max="7693" width="6.5" style="21" customWidth="1"/>
    <col min="7694" max="7935" width="11" style="21"/>
    <col min="7936" max="7936" width="25.625" style="21" customWidth="1"/>
    <col min="7937" max="7937" width="6.875" style="21" customWidth="1"/>
    <col min="7938" max="7938" width="7" style="21" customWidth="1"/>
    <col min="7939" max="7939" width="9.375" style="21" customWidth="1"/>
    <col min="7940" max="7940" width="6.25" style="21" customWidth="1"/>
    <col min="7941" max="7941" width="6" style="21" customWidth="1"/>
    <col min="7942" max="7942" width="5.75" style="21" customWidth="1"/>
    <col min="7943" max="7943" width="42.125" style="21" customWidth="1"/>
    <col min="7944" max="7944" width="6.875" style="21" customWidth="1"/>
    <col min="7945" max="7945" width="9.375" style="21" customWidth="1"/>
    <col min="7946" max="7946" width="8.125" style="21" customWidth="1"/>
    <col min="7947" max="7947" width="6.125" style="21" customWidth="1"/>
    <col min="7948" max="7948" width="5.875" style="21" customWidth="1"/>
    <col min="7949" max="7949" width="6.5" style="21" customWidth="1"/>
    <col min="7950" max="8191" width="11" style="21"/>
    <col min="8192" max="8192" width="25.625" style="21" customWidth="1"/>
    <col min="8193" max="8193" width="6.875" style="21" customWidth="1"/>
    <col min="8194" max="8194" width="7" style="21" customWidth="1"/>
    <col min="8195" max="8195" width="9.375" style="21" customWidth="1"/>
    <col min="8196" max="8196" width="6.25" style="21" customWidth="1"/>
    <col min="8197" max="8197" width="6" style="21" customWidth="1"/>
    <col min="8198" max="8198" width="5.75" style="21" customWidth="1"/>
    <col min="8199" max="8199" width="42.125" style="21" customWidth="1"/>
    <col min="8200" max="8200" width="6.875" style="21" customWidth="1"/>
    <col min="8201" max="8201" width="9.375" style="21" customWidth="1"/>
    <col min="8202" max="8202" width="8.125" style="21" customWidth="1"/>
    <col min="8203" max="8203" width="6.125" style="21" customWidth="1"/>
    <col min="8204" max="8204" width="5.875" style="21" customWidth="1"/>
    <col min="8205" max="8205" width="6.5" style="21" customWidth="1"/>
    <col min="8206" max="8447" width="11" style="21"/>
    <col min="8448" max="8448" width="25.625" style="21" customWidth="1"/>
    <col min="8449" max="8449" width="6.875" style="21" customWidth="1"/>
    <col min="8450" max="8450" width="7" style="21" customWidth="1"/>
    <col min="8451" max="8451" width="9.375" style="21" customWidth="1"/>
    <col min="8452" max="8452" width="6.25" style="21" customWidth="1"/>
    <col min="8453" max="8453" width="6" style="21" customWidth="1"/>
    <col min="8454" max="8454" width="5.75" style="21" customWidth="1"/>
    <col min="8455" max="8455" width="42.125" style="21" customWidth="1"/>
    <col min="8456" max="8456" width="6.875" style="21" customWidth="1"/>
    <col min="8457" max="8457" width="9.375" style="21" customWidth="1"/>
    <col min="8458" max="8458" width="8.125" style="21" customWidth="1"/>
    <col min="8459" max="8459" width="6.125" style="21" customWidth="1"/>
    <col min="8460" max="8460" width="5.875" style="21" customWidth="1"/>
    <col min="8461" max="8461" width="6.5" style="21" customWidth="1"/>
    <col min="8462" max="8703" width="11" style="21"/>
    <col min="8704" max="8704" width="25.625" style="21" customWidth="1"/>
    <col min="8705" max="8705" width="6.875" style="21" customWidth="1"/>
    <col min="8706" max="8706" width="7" style="21" customWidth="1"/>
    <col min="8707" max="8707" width="9.375" style="21" customWidth="1"/>
    <col min="8708" max="8708" width="6.25" style="21" customWidth="1"/>
    <col min="8709" max="8709" width="6" style="21" customWidth="1"/>
    <col min="8710" max="8710" width="5.75" style="21" customWidth="1"/>
    <col min="8711" max="8711" width="42.125" style="21" customWidth="1"/>
    <col min="8712" max="8712" width="6.875" style="21" customWidth="1"/>
    <col min="8713" max="8713" width="9.375" style="21" customWidth="1"/>
    <col min="8714" max="8714" width="8.125" style="21" customWidth="1"/>
    <col min="8715" max="8715" width="6.125" style="21" customWidth="1"/>
    <col min="8716" max="8716" width="5.875" style="21" customWidth="1"/>
    <col min="8717" max="8717" width="6.5" style="21" customWidth="1"/>
    <col min="8718" max="8959" width="11" style="21"/>
    <col min="8960" max="8960" width="25.625" style="21" customWidth="1"/>
    <col min="8961" max="8961" width="6.875" style="21" customWidth="1"/>
    <col min="8962" max="8962" width="7" style="21" customWidth="1"/>
    <col min="8963" max="8963" width="9.375" style="21" customWidth="1"/>
    <col min="8964" max="8964" width="6.25" style="21" customWidth="1"/>
    <col min="8965" max="8965" width="6" style="21" customWidth="1"/>
    <col min="8966" max="8966" width="5.75" style="21" customWidth="1"/>
    <col min="8967" max="8967" width="42.125" style="21" customWidth="1"/>
    <col min="8968" max="8968" width="6.875" style="21" customWidth="1"/>
    <col min="8969" max="8969" width="9.375" style="21" customWidth="1"/>
    <col min="8970" max="8970" width="8.125" style="21" customWidth="1"/>
    <col min="8971" max="8971" width="6.125" style="21" customWidth="1"/>
    <col min="8972" max="8972" width="5.875" style="21" customWidth="1"/>
    <col min="8973" max="8973" width="6.5" style="21" customWidth="1"/>
    <col min="8974" max="9215" width="11" style="21"/>
    <col min="9216" max="9216" width="25.625" style="21" customWidth="1"/>
    <col min="9217" max="9217" width="6.875" style="21" customWidth="1"/>
    <col min="9218" max="9218" width="7" style="21" customWidth="1"/>
    <col min="9219" max="9219" width="9.375" style="21" customWidth="1"/>
    <col min="9220" max="9220" width="6.25" style="21" customWidth="1"/>
    <col min="9221" max="9221" width="6" style="21" customWidth="1"/>
    <col min="9222" max="9222" width="5.75" style="21" customWidth="1"/>
    <col min="9223" max="9223" width="42.125" style="21" customWidth="1"/>
    <col min="9224" max="9224" width="6.875" style="21" customWidth="1"/>
    <col min="9225" max="9225" width="9.375" style="21" customWidth="1"/>
    <col min="9226" max="9226" width="8.125" style="21" customWidth="1"/>
    <col min="9227" max="9227" width="6.125" style="21" customWidth="1"/>
    <col min="9228" max="9228" width="5.875" style="21" customWidth="1"/>
    <col min="9229" max="9229" width="6.5" style="21" customWidth="1"/>
    <col min="9230" max="9471" width="11" style="21"/>
    <col min="9472" max="9472" width="25.625" style="21" customWidth="1"/>
    <col min="9473" max="9473" width="6.875" style="21" customWidth="1"/>
    <col min="9474" max="9474" width="7" style="21" customWidth="1"/>
    <col min="9475" max="9475" width="9.375" style="21" customWidth="1"/>
    <col min="9476" max="9476" width="6.25" style="21" customWidth="1"/>
    <col min="9477" max="9477" width="6" style="21" customWidth="1"/>
    <col min="9478" max="9478" width="5.75" style="21" customWidth="1"/>
    <col min="9479" max="9479" width="42.125" style="21" customWidth="1"/>
    <col min="9480" max="9480" width="6.875" style="21" customWidth="1"/>
    <col min="9481" max="9481" width="9.375" style="21" customWidth="1"/>
    <col min="9482" max="9482" width="8.125" style="21" customWidth="1"/>
    <col min="9483" max="9483" width="6.125" style="21" customWidth="1"/>
    <col min="9484" max="9484" width="5.875" style="21" customWidth="1"/>
    <col min="9485" max="9485" width="6.5" style="21" customWidth="1"/>
    <col min="9486" max="9727" width="11" style="21"/>
    <col min="9728" max="9728" width="25.625" style="21" customWidth="1"/>
    <col min="9729" max="9729" width="6.875" style="21" customWidth="1"/>
    <col min="9730" max="9730" width="7" style="21" customWidth="1"/>
    <col min="9731" max="9731" width="9.375" style="21" customWidth="1"/>
    <col min="9732" max="9732" width="6.25" style="21" customWidth="1"/>
    <col min="9733" max="9733" width="6" style="21" customWidth="1"/>
    <col min="9734" max="9734" width="5.75" style="21" customWidth="1"/>
    <col min="9735" max="9735" width="42.125" style="21" customWidth="1"/>
    <col min="9736" max="9736" width="6.875" style="21" customWidth="1"/>
    <col min="9737" max="9737" width="9.375" style="21" customWidth="1"/>
    <col min="9738" max="9738" width="8.125" style="21" customWidth="1"/>
    <col min="9739" max="9739" width="6.125" style="21" customWidth="1"/>
    <col min="9740" max="9740" width="5.875" style="21" customWidth="1"/>
    <col min="9741" max="9741" width="6.5" style="21" customWidth="1"/>
    <col min="9742" max="9983" width="11" style="21"/>
    <col min="9984" max="9984" width="25.625" style="21" customWidth="1"/>
    <col min="9985" max="9985" width="6.875" style="21" customWidth="1"/>
    <col min="9986" max="9986" width="7" style="21" customWidth="1"/>
    <col min="9987" max="9987" width="9.375" style="21" customWidth="1"/>
    <col min="9988" max="9988" width="6.25" style="21" customWidth="1"/>
    <col min="9989" max="9989" width="6" style="21" customWidth="1"/>
    <col min="9990" max="9990" width="5.75" style="21" customWidth="1"/>
    <col min="9991" max="9991" width="42.125" style="21" customWidth="1"/>
    <col min="9992" max="9992" width="6.875" style="21" customWidth="1"/>
    <col min="9993" max="9993" width="9.375" style="21" customWidth="1"/>
    <col min="9994" max="9994" width="8.125" style="21" customWidth="1"/>
    <col min="9995" max="9995" width="6.125" style="21" customWidth="1"/>
    <col min="9996" max="9996" width="5.875" style="21" customWidth="1"/>
    <col min="9997" max="9997" width="6.5" style="21" customWidth="1"/>
    <col min="9998" max="10239" width="11" style="21"/>
    <col min="10240" max="10240" width="25.625" style="21" customWidth="1"/>
    <col min="10241" max="10241" width="6.875" style="21" customWidth="1"/>
    <col min="10242" max="10242" width="7" style="21" customWidth="1"/>
    <col min="10243" max="10243" width="9.375" style="21" customWidth="1"/>
    <col min="10244" max="10244" width="6.25" style="21" customWidth="1"/>
    <col min="10245" max="10245" width="6" style="21" customWidth="1"/>
    <col min="10246" max="10246" width="5.75" style="21" customWidth="1"/>
    <col min="10247" max="10247" width="42.125" style="21" customWidth="1"/>
    <col min="10248" max="10248" width="6.875" style="21" customWidth="1"/>
    <col min="10249" max="10249" width="9.375" style="21" customWidth="1"/>
    <col min="10250" max="10250" width="8.125" style="21" customWidth="1"/>
    <col min="10251" max="10251" width="6.125" style="21" customWidth="1"/>
    <col min="10252" max="10252" width="5.875" style="21" customWidth="1"/>
    <col min="10253" max="10253" width="6.5" style="21" customWidth="1"/>
    <col min="10254" max="10495" width="11" style="21"/>
    <col min="10496" max="10496" width="25.625" style="21" customWidth="1"/>
    <col min="10497" max="10497" width="6.875" style="21" customWidth="1"/>
    <col min="10498" max="10498" width="7" style="21" customWidth="1"/>
    <col min="10499" max="10499" width="9.375" style="21" customWidth="1"/>
    <col min="10500" max="10500" width="6.25" style="21" customWidth="1"/>
    <col min="10501" max="10501" width="6" style="21" customWidth="1"/>
    <col min="10502" max="10502" width="5.75" style="21" customWidth="1"/>
    <col min="10503" max="10503" width="42.125" style="21" customWidth="1"/>
    <col min="10504" max="10504" width="6.875" style="21" customWidth="1"/>
    <col min="10505" max="10505" width="9.375" style="21" customWidth="1"/>
    <col min="10506" max="10506" width="8.125" style="21" customWidth="1"/>
    <col min="10507" max="10507" width="6.125" style="21" customWidth="1"/>
    <col min="10508" max="10508" width="5.875" style="21" customWidth="1"/>
    <col min="10509" max="10509" width="6.5" style="21" customWidth="1"/>
    <col min="10510" max="10751" width="11" style="21"/>
    <col min="10752" max="10752" width="25.625" style="21" customWidth="1"/>
    <col min="10753" max="10753" width="6.875" style="21" customWidth="1"/>
    <col min="10754" max="10754" width="7" style="21" customWidth="1"/>
    <col min="10755" max="10755" width="9.375" style="21" customWidth="1"/>
    <col min="10756" max="10756" width="6.25" style="21" customWidth="1"/>
    <col min="10757" max="10757" width="6" style="21" customWidth="1"/>
    <col min="10758" max="10758" width="5.75" style="21" customWidth="1"/>
    <col min="10759" max="10759" width="42.125" style="21" customWidth="1"/>
    <col min="10760" max="10760" width="6.875" style="21" customWidth="1"/>
    <col min="10761" max="10761" width="9.375" style="21" customWidth="1"/>
    <col min="10762" max="10762" width="8.125" style="21" customWidth="1"/>
    <col min="10763" max="10763" width="6.125" style="21" customWidth="1"/>
    <col min="10764" max="10764" width="5.875" style="21" customWidth="1"/>
    <col min="10765" max="10765" width="6.5" style="21" customWidth="1"/>
    <col min="10766" max="11007" width="11" style="21"/>
    <col min="11008" max="11008" width="25.625" style="21" customWidth="1"/>
    <col min="11009" max="11009" width="6.875" style="21" customWidth="1"/>
    <col min="11010" max="11010" width="7" style="21" customWidth="1"/>
    <col min="11011" max="11011" width="9.375" style="21" customWidth="1"/>
    <col min="11012" max="11012" width="6.25" style="21" customWidth="1"/>
    <col min="11013" max="11013" width="6" style="21" customWidth="1"/>
    <col min="11014" max="11014" width="5.75" style="21" customWidth="1"/>
    <col min="11015" max="11015" width="42.125" style="21" customWidth="1"/>
    <col min="11016" max="11016" width="6.875" style="21" customWidth="1"/>
    <col min="11017" max="11017" width="9.375" style="21" customWidth="1"/>
    <col min="11018" max="11018" width="8.125" style="21" customWidth="1"/>
    <col min="11019" max="11019" width="6.125" style="21" customWidth="1"/>
    <col min="11020" max="11020" width="5.875" style="21" customWidth="1"/>
    <col min="11021" max="11021" width="6.5" style="21" customWidth="1"/>
    <col min="11022" max="11263" width="11" style="21"/>
    <col min="11264" max="11264" width="25.625" style="21" customWidth="1"/>
    <col min="11265" max="11265" width="6.875" style="21" customWidth="1"/>
    <col min="11266" max="11266" width="7" style="21" customWidth="1"/>
    <col min="11267" max="11267" width="9.375" style="21" customWidth="1"/>
    <col min="11268" max="11268" width="6.25" style="21" customWidth="1"/>
    <col min="11269" max="11269" width="6" style="21" customWidth="1"/>
    <col min="11270" max="11270" width="5.75" style="21" customWidth="1"/>
    <col min="11271" max="11271" width="42.125" style="21" customWidth="1"/>
    <col min="11272" max="11272" width="6.875" style="21" customWidth="1"/>
    <col min="11273" max="11273" width="9.375" style="21" customWidth="1"/>
    <col min="11274" max="11274" width="8.125" style="21" customWidth="1"/>
    <col min="11275" max="11275" width="6.125" style="21" customWidth="1"/>
    <col min="11276" max="11276" width="5.875" style="21" customWidth="1"/>
    <col min="11277" max="11277" width="6.5" style="21" customWidth="1"/>
    <col min="11278" max="11519" width="11" style="21"/>
    <col min="11520" max="11520" width="25.625" style="21" customWidth="1"/>
    <col min="11521" max="11521" width="6.875" style="21" customWidth="1"/>
    <col min="11522" max="11522" width="7" style="21" customWidth="1"/>
    <col min="11523" max="11523" width="9.375" style="21" customWidth="1"/>
    <col min="11524" max="11524" width="6.25" style="21" customWidth="1"/>
    <col min="11525" max="11525" width="6" style="21" customWidth="1"/>
    <col min="11526" max="11526" width="5.75" style="21" customWidth="1"/>
    <col min="11527" max="11527" width="42.125" style="21" customWidth="1"/>
    <col min="11528" max="11528" width="6.875" style="21" customWidth="1"/>
    <col min="11529" max="11529" width="9.375" style="21" customWidth="1"/>
    <col min="11530" max="11530" width="8.125" style="21" customWidth="1"/>
    <col min="11531" max="11531" width="6.125" style="21" customWidth="1"/>
    <col min="11532" max="11532" width="5.875" style="21" customWidth="1"/>
    <col min="11533" max="11533" width="6.5" style="21" customWidth="1"/>
    <col min="11534" max="11775" width="11" style="21"/>
    <col min="11776" max="11776" width="25.625" style="21" customWidth="1"/>
    <col min="11777" max="11777" width="6.875" style="21" customWidth="1"/>
    <col min="11778" max="11778" width="7" style="21" customWidth="1"/>
    <col min="11779" max="11779" width="9.375" style="21" customWidth="1"/>
    <col min="11780" max="11780" width="6.25" style="21" customWidth="1"/>
    <col min="11781" max="11781" width="6" style="21" customWidth="1"/>
    <col min="11782" max="11782" width="5.75" style="21" customWidth="1"/>
    <col min="11783" max="11783" width="42.125" style="21" customWidth="1"/>
    <col min="11784" max="11784" width="6.875" style="21" customWidth="1"/>
    <col min="11785" max="11785" width="9.375" style="21" customWidth="1"/>
    <col min="11786" max="11786" width="8.125" style="21" customWidth="1"/>
    <col min="11787" max="11787" width="6.125" style="21" customWidth="1"/>
    <col min="11788" max="11788" width="5.875" style="21" customWidth="1"/>
    <col min="11789" max="11789" width="6.5" style="21" customWidth="1"/>
    <col min="11790" max="12031" width="11" style="21"/>
    <col min="12032" max="12032" width="25.625" style="21" customWidth="1"/>
    <col min="12033" max="12033" width="6.875" style="21" customWidth="1"/>
    <col min="12034" max="12034" width="7" style="21" customWidth="1"/>
    <col min="12035" max="12035" width="9.375" style="21" customWidth="1"/>
    <col min="12036" max="12036" width="6.25" style="21" customWidth="1"/>
    <col min="12037" max="12037" width="6" style="21" customWidth="1"/>
    <col min="12038" max="12038" width="5.75" style="21" customWidth="1"/>
    <col min="12039" max="12039" width="42.125" style="21" customWidth="1"/>
    <col min="12040" max="12040" width="6.875" style="21" customWidth="1"/>
    <col min="12041" max="12041" width="9.375" style="21" customWidth="1"/>
    <col min="12042" max="12042" width="8.125" style="21" customWidth="1"/>
    <col min="12043" max="12043" width="6.125" style="21" customWidth="1"/>
    <col min="12044" max="12044" width="5.875" style="21" customWidth="1"/>
    <col min="12045" max="12045" width="6.5" style="21" customWidth="1"/>
    <col min="12046" max="12287" width="11" style="21"/>
    <col min="12288" max="12288" width="25.625" style="21" customWidth="1"/>
    <col min="12289" max="12289" width="6.875" style="21" customWidth="1"/>
    <col min="12290" max="12290" width="7" style="21" customWidth="1"/>
    <col min="12291" max="12291" width="9.375" style="21" customWidth="1"/>
    <col min="12292" max="12292" width="6.25" style="21" customWidth="1"/>
    <col min="12293" max="12293" width="6" style="21" customWidth="1"/>
    <col min="12294" max="12294" width="5.75" style="21" customWidth="1"/>
    <col min="12295" max="12295" width="42.125" style="21" customWidth="1"/>
    <col min="12296" max="12296" width="6.875" style="21" customWidth="1"/>
    <col min="12297" max="12297" width="9.375" style="21" customWidth="1"/>
    <col min="12298" max="12298" width="8.125" style="21" customWidth="1"/>
    <col min="12299" max="12299" width="6.125" style="21" customWidth="1"/>
    <col min="12300" max="12300" width="5.875" style="21" customWidth="1"/>
    <col min="12301" max="12301" width="6.5" style="21" customWidth="1"/>
    <col min="12302" max="12543" width="11" style="21"/>
    <col min="12544" max="12544" width="25.625" style="21" customWidth="1"/>
    <col min="12545" max="12545" width="6.875" style="21" customWidth="1"/>
    <col min="12546" max="12546" width="7" style="21" customWidth="1"/>
    <col min="12547" max="12547" width="9.375" style="21" customWidth="1"/>
    <col min="12548" max="12548" width="6.25" style="21" customWidth="1"/>
    <col min="12549" max="12549" width="6" style="21" customWidth="1"/>
    <col min="12550" max="12550" width="5.75" style="21" customWidth="1"/>
    <col min="12551" max="12551" width="42.125" style="21" customWidth="1"/>
    <col min="12552" max="12552" width="6.875" style="21" customWidth="1"/>
    <col min="12553" max="12553" width="9.375" style="21" customWidth="1"/>
    <col min="12554" max="12554" width="8.125" style="21" customWidth="1"/>
    <col min="12555" max="12555" width="6.125" style="21" customWidth="1"/>
    <col min="12556" max="12556" width="5.875" style="21" customWidth="1"/>
    <col min="12557" max="12557" width="6.5" style="21" customWidth="1"/>
    <col min="12558" max="12799" width="11" style="21"/>
    <col min="12800" max="12800" width="25.625" style="21" customWidth="1"/>
    <col min="12801" max="12801" width="6.875" style="21" customWidth="1"/>
    <col min="12802" max="12802" width="7" style="21" customWidth="1"/>
    <col min="12803" max="12803" width="9.375" style="21" customWidth="1"/>
    <col min="12804" max="12804" width="6.25" style="21" customWidth="1"/>
    <col min="12805" max="12805" width="6" style="21" customWidth="1"/>
    <col min="12806" max="12806" width="5.75" style="21" customWidth="1"/>
    <col min="12807" max="12807" width="42.125" style="21" customWidth="1"/>
    <col min="12808" max="12808" width="6.875" style="21" customWidth="1"/>
    <col min="12809" max="12809" width="9.375" style="21" customWidth="1"/>
    <col min="12810" max="12810" width="8.125" style="21" customWidth="1"/>
    <col min="12811" max="12811" width="6.125" style="21" customWidth="1"/>
    <col min="12812" max="12812" width="5.875" style="21" customWidth="1"/>
    <col min="12813" max="12813" width="6.5" style="21" customWidth="1"/>
    <col min="12814" max="13055" width="11" style="21"/>
    <col min="13056" max="13056" width="25.625" style="21" customWidth="1"/>
    <col min="13057" max="13057" width="6.875" style="21" customWidth="1"/>
    <col min="13058" max="13058" width="7" style="21" customWidth="1"/>
    <col min="13059" max="13059" width="9.375" style="21" customWidth="1"/>
    <col min="13060" max="13060" width="6.25" style="21" customWidth="1"/>
    <col min="13061" max="13061" width="6" style="21" customWidth="1"/>
    <col min="13062" max="13062" width="5.75" style="21" customWidth="1"/>
    <col min="13063" max="13063" width="42.125" style="21" customWidth="1"/>
    <col min="13064" max="13064" width="6.875" style="21" customWidth="1"/>
    <col min="13065" max="13065" width="9.375" style="21" customWidth="1"/>
    <col min="13066" max="13066" width="8.125" style="21" customWidth="1"/>
    <col min="13067" max="13067" width="6.125" style="21" customWidth="1"/>
    <col min="13068" max="13068" width="5.875" style="21" customWidth="1"/>
    <col min="13069" max="13069" width="6.5" style="21" customWidth="1"/>
    <col min="13070" max="13311" width="11" style="21"/>
    <col min="13312" max="13312" width="25.625" style="21" customWidth="1"/>
    <col min="13313" max="13313" width="6.875" style="21" customWidth="1"/>
    <col min="13314" max="13314" width="7" style="21" customWidth="1"/>
    <col min="13315" max="13315" width="9.375" style="21" customWidth="1"/>
    <col min="13316" max="13316" width="6.25" style="21" customWidth="1"/>
    <col min="13317" max="13317" width="6" style="21" customWidth="1"/>
    <col min="13318" max="13318" width="5.75" style="21" customWidth="1"/>
    <col min="13319" max="13319" width="42.125" style="21" customWidth="1"/>
    <col min="13320" max="13320" width="6.875" style="21" customWidth="1"/>
    <col min="13321" max="13321" width="9.375" style="21" customWidth="1"/>
    <col min="13322" max="13322" width="8.125" style="21" customWidth="1"/>
    <col min="13323" max="13323" width="6.125" style="21" customWidth="1"/>
    <col min="13324" max="13324" width="5.875" style="21" customWidth="1"/>
    <col min="13325" max="13325" width="6.5" style="21" customWidth="1"/>
    <col min="13326" max="13567" width="11" style="21"/>
    <col min="13568" max="13568" width="25.625" style="21" customWidth="1"/>
    <col min="13569" max="13569" width="6.875" style="21" customWidth="1"/>
    <col min="13570" max="13570" width="7" style="21" customWidth="1"/>
    <col min="13571" max="13571" width="9.375" style="21" customWidth="1"/>
    <col min="13572" max="13572" width="6.25" style="21" customWidth="1"/>
    <col min="13573" max="13573" width="6" style="21" customWidth="1"/>
    <col min="13574" max="13574" width="5.75" style="21" customWidth="1"/>
    <col min="13575" max="13575" width="42.125" style="21" customWidth="1"/>
    <col min="13576" max="13576" width="6.875" style="21" customWidth="1"/>
    <col min="13577" max="13577" width="9.375" style="21" customWidth="1"/>
    <col min="13578" max="13578" width="8.125" style="21" customWidth="1"/>
    <col min="13579" max="13579" width="6.125" style="21" customWidth="1"/>
    <col min="13580" max="13580" width="5.875" style="21" customWidth="1"/>
    <col min="13581" max="13581" width="6.5" style="21" customWidth="1"/>
    <col min="13582" max="13823" width="11" style="21"/>
    <col min="13824" max="13824" width="25.625" style="21" customWidth="1"/>
    <col min="13825" max="13825" width="6.875" style="21" customWidth="1"/>
    <col min="13826" max="13826" width="7" style="21" customWidth="1"/>
    <col min="13827" max="13827" width="9.375" style="21" customWidth="1"/>
    <col min="13828" max="13828" width="6.25" style="21" customWidth="1"/>
    <col min="13829" max="13829" width="6" style="21" customWidth="1"/>
    <col min="13830" max="13830" width="5.75" style="21" customWidth="1"/>
    <col min="13831" max="13831" width="42.125" style="21" customWidth="1"/>
    <col min="13832" max="13832" width="6.875" style="21" customWidth="1"/>
    <col min="13833" max="13833" width="9.375" style="21" customWidth="1"/>
    <col min="13834" max="13834" width="8.125" style="21" customWidth="1"/>
    <col min="13835" max="13835" width="6.125" style="21" customWidth="1"/>
    <col min="13836" max="13836" width="5.875" style="21" customWidth="1"/>
    <col min="13837" max="13837" width="6.5" style="21" customWidth="1"/>
    <col min="13838" max="14079" width="11" style="21"/>
    <col min="14080" max="14080" width="25.625" style="21" customWidth="1"/>
    <col min="14081" max="14081" width="6.875" style="21" customWidth="1"/>
    <col min="14082" max="14082" width="7" style="21" customWidth="1"/>
    <col min="14083" max="14083" width="9.375" style="21" customWidth="1"/>
    <col min="14084" max="14084" width="6.25" style="21" customWidth="1"/>
    <col min="14085" max="14085" width="6" style="21" customWidth="1"/>
    <col min="14086" max="14086" width="5.75" style="21" customWidth="1"/>
    <col min="14087" max="14087" width="42.125" style="21" customWidth="1"/>
    <col min="14088" max="14088" width="6.875" style="21" customWidth="1"/>
    <col min="14089" max="14089" width="9.375" style="21" customWidth="1"/>
    <col min="14090" max="14090" width="8.125" style="21" customWidth="1"/>
    <col min="14091" max="14091" width="6.125" style="21" customWidth="1"/>
    <col min="14092" max="14092" width="5.875" style="21" customWidth="1"/>
    <col min="14093" max="14093" width="6.5" style="21" customWidth="1"/>
    <col min="14094" max="14335" width="11" style="21"/>
    <col min="14336" max="14336" width="25.625" style="21" customWidth="1"/>
    <col min="14337" max="14337" width="6.875" style="21" customWidth="1"/>
    <col min="14338" max="14338" width="7" style="21" customWidth="1"/>
    <col min="14339" max="14339" width="9.375" style="21" customWidth="1"/>
    <col min="14340" max="14340" width="6.25" style="21" customWidth="1"/>
    <col min="14341" max="14341" width="6" style="21" customWidth="1"/>
    <col min="14342" max="14342" width="5.75" style="21" customWidth="1"/>
    <col min="14343" max="14343" width="42.125" style="21" customWidth="1"/>
    <col min="14344" max="14344" width="6.875" style="21" customWidth="1"/>
    <col min="14345" max="14345" width="9.375" style="21" customWidth="1"/>
    <col min="14346" max="14346" width="8.125" style="21" customWidth="1"/>
    <col min="14347" max="14347" width="6.125" style="21" customWidth="1"/>
    <col min="14348" max="14348" width="5.875" style="21" customWidth="1"/>
    <col min="14349" max="14349" width="6.5" style="21" customWidth="1"/>
    <col min="14350" max="14591" width="11" style="21"/>
    <col min="14592" max="14592" width="25.625" style="21" customWidth="1"/>
    <col min="14593" max="14593" width="6.875" style="21" customWidth="1"/>
    <col min="14594" max="14594" width="7" style="21" customWidth="1"/>
    <col min="14595" max="14595" width="9.375" style="21" customWidth="1"/>
    <col min="14596" max="14596" width="6.25" style="21" customWidth="1"/>
    <col min="14597" max="14597" width="6" style="21" customWidth="1"/>
    <col min="14598" max="14598" width="5.75" style="21" customWidth="1"/>
    <col min="14599" max="14599" width="42.125" style="21" customWidth="1"/>
    <col min="14600" max="14600" width="6.875" style="21" customWidth="1"/>
    <col min="14601" max="14601" width="9.375" style="21" customWidth="1"/>
    <col min="14602" max="14602" width="8.125" style="21" customWidth="1"/>
    <col min="14603" max="14603" width="6.125" style="21" customWidth="1"/>
    <col min="14604" max="14604" width="5.875" style="21" customWidth="1"/>
    <col min="14605" max="14605" width="6.5" style="21" customWidth="1"/>
    <col min="14606" max="14847" width="11" style="21"/>
    <col min="14848" max="14848" width="25.625" style="21" customWidth="1"/>
    <col min="14849" max="14849" width="6.875" style="21" customWidth="1"/>
    <col min="14850" max="14850" width="7" style="21" customWidth="1"/>
    <col min="14851" max="14851" width="9.375" style="21" customWidth="1"/>
    <col min="14852" max="14852" width="6.25" style="21" customWidth="1"/>
    <col min="14853" max="14853" width="6" style="21" customWidth="1"/>
    <col min="14854" max="14854" width="5.75" style="21" customWidth="1"/>
    <col min="14855" max="14855" width="42.125" style="21" customWidth="1"/>
    <col min="14856" max="14856" width="6.875" style="21" customWidth="1"/>
    <col min="14857" max="14857" width="9.375" style="21" customWidth="1"/>
    <col min="14858" max="14858" width="8.125" style="21" customWidth="1"/>
    <col min="14859" max="14859" width="6.125" style="21" customWidth="1"/>
    <col min="14860" max="14860" width="5.875" style="21" customWidth="1"/>
    <col min="14861" max="14861" width="6.5" style="21" customWidth="1"/>
    <col min="14862" max="15103" width="11" style="21"/>
    <col min="15104" max="15104" width="25.625" style="21" customWidth="1"/>
    <col min="15105" max="15105" width="6.875" style="21" customWidth="1"/>
    <col min="15106" max="15106" width="7" style="21" customWidth="1"/>
    <col min="15107" max="15107" width="9.375" style="21" customWidth="1"/>
    <col min="15108" max="15108" width="6.25" style="21" customWidth="1"/>
    <col min="15109" max="15109" width="6" style="21" customWidth="1"/>
    <col min="15110" max="15110" width="5.75" style="21" customWidth="1"/>
    <col min="15111" max="15111" width="42.125" style="21" customWidth="1"/>
    <col min="15112" max="15112" width="6.875" style="21" customWidth="1"/>
    <col min="15113" max="15113" width="9.375" style="21" customWidth="1"/>
    <col min="15114" max="15114" width="8.125" style="21" customWidth="1"/>
    <col min="15115" max="15115" width="6.125" style="21" customWidth="1"/>
    <col min="15116" max="15116" width="5.875" style="21" customWidth="1"/>
    <col min="15117" max="15117" width="6.5" style="21" customWidth="1"/>
    <col min="15118" max="15359" width="11" style="21"/>
    <col min="15360" max="15360" width="25.625" style="21" customWidth="1"/>
    <col min="15361" max="15361" width="6.875" style="21" customWidth="1"/>
    <col min="15362" max="15362" width="7" style="21" customWidth="1"/>
    <col min="15363" max="15363" width="9.375" style="21" customWidth="1"/>
    <col min="15364" max="15364" width="6.25" style="21" customWidth="1"/>
    <col min="15365" max="15365" width="6" style="21" customWidth="1"/>
    <col min="15366" max="15366" width="5.75" style="21" customWidth="1"/>
    <col min="15367" max="15367" width="42.125" style="21" customWidth="1"/>
    <col min="15368" max="15368" width="6.875" style="21" customWidth="1"/>
    <col min="15369" max="15369" width="9.375" style="21" customWidth="1"/>
    <col min="15370" max="15370" width="8.125" style="21" customWidth="1"/>
    <col min="15371" max="15371" width="6.125" style="21" customWidth="1"/>
    <col min="15372" max="15372" width="5.875" style="21" customWidth="1"/>
    <col min="15373" max="15373" width="6.5" style="21" customWidth="1"/>
    <col min="15374" max="15615" width="11" style="21"/>
    <col min="15616" max="15616" width="25.625" style="21" customWidth="1"/>
    <col min="15617" max="15617" width="6.875" style="21" customWidth="1"/>
    <col min="15618" max="15618" width="7" style="21" customWidth="1"/>
    <col min="15619" max="15619" width="9.375" style="21" customWidth="1"/>
    <col min="15620" max="15620" width="6.25" style="21" customWidth="1"/>
    <col min="15621" max="15621" width="6" style="21" customWidth="1"/>
    <col min="15622" max="15622" width="5.75" style="21" customWidth="1"/>
    <col min="15623" max="15623" width="42.125" style="21" customWidth="1"/>
    <col min="15624" max="15624" width="6.875" style="21" customWidth="1"/>
    <col min="15625" max="15625" width="9.375" style="21" customWidth="1"/>
    <col min="15626" max="15626" width="8.125" style="21" customWidth="1"/>
    <col min="15627" max="15627" width="6.125" style="21" customWidth="1"/>
    <col min="15628" max="15628" width="5.875" style="21" customWidth="1"/>
    <col min="15629" max="15629" width="6.5" style="21" customWidth="1"/>
    <col min="15630" max="15871" width="11" style="21"/>
    <col min="15872" max="15872" width="25.625" style="21" customWidth="1"/>
    <col min="15873" max="15873" width="6.875" style="21" customWidth="1"/>
    <col min="15874" max="15874" width="7" style="21" customWidth="1"/>
    <col min="15875" max="15875" width="9.375" style="21" customWidth="1"/>
    <col min="15876" max="15876" width="6.25" style="21" customWidth="1"/>
    <col min="15877" max="15877" width="6" style="21" customWidth="1"/>
    <col min="15878" max="15878" width="5.75" style="21" customWidth="1"/>
    <col min="15879" max="15879" width="42.125" style="21" customWidth="1"/>
    <col min="15880" max="15880" width="6.875" style="21" customWidth="1"/>
    <col min="15881" max="15881" width="9.375" style="21" customWidth="1"/>
    <col min="15882" max="15882" width="8.125" style="21" customWidth="1"/>
    <col min="15883" max="15883" width="6.125" style="21" customWidth="1"/>
    <col min="15884" max="15884" width="5.875" style="21" customWidth="1"/>
    <col min="15885" max="15885" width="6.5" style="21" customWidth="1"/>
    <col min="15886" max="16127" width="11" style="21"/>
    <col min="16128" max="16128" width="25.625" style="21" customWidth="1"/>
    <col min="16129" max="16129" width="6.875" style="21" customWidth="1"/>
    <col min="16130" max="16130" width="7" style="21" customWidth="1"/>
    <col min="16131" max="16131" width="9.375" style="21" customWidth="1"/>
    <col min="16132" max="16132" width="6.25" style="21" customWidth="1"/>
    <col min="16133" max="16133" width="6" style="21" customWidth="1"/>
    <col min="16134" max="16134" width="5.75" style="21" customWidth="1"/>
    <col min="16135" max="16135" width="42.125" style="21" customWidth="1"/>
    <col min="16136" max="16136" width="6.875" style="21" customWidth="1"/>
    <col min="16137" max="16137" width="9.375" style="21" customWidth="1"/>
    <col min="16138" max="16138" width="8.125" style="21" customWidth="1"/>
    <col min="16139" max="16139" width="6.125" style="21" customWidth="1"/>
    <col min="16140" max="16140" width="5.875" style="21" customWidth="1"/>
    <col min="16141" max="16141" width="6.5" style="21" customWidth="1"/>
    <col min="16142" max="16384" width="11" style="21"/>
  </cols>
  <sheetData>
    <row r="1" s="53" customFormat="1" ht="24.95" customHeight="1" spans="1:13">
      <c r="A1" s="24" t="s">
        <v>1832</v>
      </c>
      <c r="B1" s="24"/>
      <c r="C1" s="24"/>
      <c r="D1" s="24"/>
      <c r="E1" s="24"/>
      <c r="F1" s="24"/>
      <c r="G1" s="24"/>
      <c r="H1" s="24"/>
      <c r="I1" s="24"/>
      <c r="J1" s="24"/>
      <c r="K1" s="24"/>
      <c r="L1" s="24"/>
      <c r="M1" s="24"/>
    </row>
    <row r="2" s="26" customFormat="1" ht="19.5" customHeight="1" spans="1:13">
      <c r="A2" s="12" t="s">
        <v>1833</v>
      </c>
      <c r="I2" s="27"/>
      <c r="J2" s="27"/>
      <c r="K2" s="27"/>
      <c r="L2" s="27"/>
      <c r="M2" s="28" t="s">
        <v>4</v>
      </c>
    </row>
    <row r="3" s="26" customFormat="1" ht="19.5" customHeight="1" spans="1:13">
      <c r="A3" s="29" t="s">
        <v>1742</v>
      </c>
      <c r="B3" s="54" t="s">
        <v>1834</v>
      </c>
      <c r="C3" s="54"/>
      <c r="D3" s="54"/>
      <c r="E3" s="54"/>
      <c r="F3" s="54"/>
      <c r="G3" s="29" t="s">
        <v>1744</v>
      </c>
      <c r="H3" s="54" t="s">
        <v>1835</v>
      </c>
      <c r="I3" s="54"/>
      <c r="J3" s="54"/>
      <c r="K3" s="54"/>
      <c r="L3" s="54"/>
      <c r="M3" s="54" t="s">
        <v>1836</v>
      </c>
    </row>
    <row r="4" s="26" customFormat="1" ht="40.5" customHeight="1" spans="1:13">
      <c r="A4" s="29"/>
      <c r="B4" s="29" t="s">
        <v>419</v>
      </c>
      <c r="C4" s="29" t="s">
        <v>1746</v>
      </c>
      <c r="D4" s="29" t="s">
        <v>1837</v>
      </c>
      <c r="E4" s="55" t="s">
        <v>1748</v>
      </c>
      <c r="F4" s="29" t="s">
        <v>1838</v>
      </c>
      <c r="G4" s="29"/>
      <c r="H4" s="29" t="s">
        <v>419</v>
      </c>
      <c r="I4" s="29" t="s">
        <v>1837</v>
      </c>
      <c r="J4" s="29" t="s">
        <v>1752</v>
      </c>
      <c r="K4" s="29" t="s">
        <v>1753</v>
      </c>
      <c r="L4" s="63" t="s">
        <v>1754</v>
      </c>
      <c r="M4" s="54"/>
    </row>
    <row r="5" s="26" customFormat="1" ht="27.75" customHeight="1" spans="1:13">
      <c r="A5" s="32" t="s">
        <v>1839</v>
      </c>
      <c r="B5" s="34">
        <f t="shared" ref="B5:B24" si="0">SUM(C5:F5)</f>
        <v>0</v>
      </c>
      <c r="C5" s="34"/>
      <c r="D5" s="34"/>
      <c r="E5" s="34"/>
      <c r="F5" s="34"/>
      <c r="G5" s="32" t="s">
        <v>1840</v>
      </c>
      <c r="H5" s="34">
        <f t="shared" ref="H5:H24" si="1">SUM(I5:L5)</f>
        <v>0</v>
      </c>
      <c r="I5" s="34"/>
      <c r="J5" s="34"/>
      <c r="K5" s="34"/>
      <c r="L5" s="64"/>
      <c r="M5" s="58">
        <f t="shared" ref="M5:M24" si="2">B5-H5</f>
        <v>0</v>
      </c>
    </row>
    <row r="6" s="26" customFormat="1" ht="32.1" customHeight="1" spans="1:13">
      <c r="A6" s="56" t="s">
        <v>1841</v>
      </c>
      <c r="B6" s="34">
        <f t="shared" si="0"/>
        <v>0</v>
      </c>
      <c r="C6" s="57"/>
      <c r="D6" s="57"/>
      <c r="E6" s="57"/>
      <c r="F6" s="57"/>
      <c r="G6" s="56" t="s">
        <v>1842</v>
      </c>
      <c r="H6" s="34">
        <f t="shared" si="1"/>
        <v>0</v>
      </c>
      <c r="I6" s="57"/>
      <c r="J6" s="57"/>
      <c r="K6" s="57"/>
      <c r="L6" s="64"/>
      <c r="M6" s="58">
        <f t="shared" si="2"/>
        <v>0</v>
      </c>
    </row>
    <row r="7" s="26" customFormat="1" ht="29.1" customHeight="1" spans="1:13">
      <c r="A7" s="56" t="s">
        <v>1843</v>
      </c>
      <c r="B7" s="34">
        <f t="shared" si="0"/>
        <v>0</v>
      </c>
      <c r="C7" s="58"/>
      <c r="D7" s="58"/>
      <c r="E7" s="58"/>
      <c r="F7" s="58"/>
      <c r="G7" s="56" t="s">
        <v>1844</v>
      </c>
      <c r="H7" s="34">
        <f t="shared" si="1"/>
        <v>0</v>
      </c>
      <c r="I7" s="57"/>
      <c r="J7" s="57"/>
      <c r="K7" s="57"/>
      <c r="L7" s="64"/>
      <c r="M7" s="58">
        <f t="shared" si="2"/>
        <v>0</v>
      </c>
    </row>
    <row r="8" s="26" customFormat="1" ht="22" customHeight="1" spans="1:13">
      <c r="A8" s="51" t="s">
        <v>1845</v>
      </c>
      <c r="B8" s="34">
        <f t="shared" si="0"/>
        <v>0</v>
      </c>
      <c r="C8" s="57"/>
      <c r="D8" s="57"/>
      <c r="E8" s="57"/>
      <c r="F8" s="57"/>
      <c r="G8" s="51" t="s">
        <v>1845</v>
      </c>
      <c r="H8" s="34">
        <f t="shared" si="1"/>
        <v>0</v>
      </c>
      <c r="I8" s="57"/>
      <c r="J8" s="57"/>
      <c r="K8" s="57"/>
      <c r="L8" s="64"/>
      <c r="M8" s="58">
        <f t="shared" si="2"/>
        <v>0</v>
      </c>
    </row>
    <row r="9" s="26" customFormat="1" ht="30.95" customHeight="1" spans="1:13">
      <c r="A9" s="59" t="s">
        <v>1846</v>
      </c>
      <c r="B9" s="34">
        <f t="shared" si="0"/>
        <v>0</v>
      </c>
      <c r="C9" s="57"/>
      <c r="D9" s="57"/>
      <c r="E9" s="57"/>
      <c r="F9" s="57"/>
      <c r="G9" s="59" t="s">
        <v>1847</v>
      </c>
      <c r="H9" s="34">
        <f t="shared" si="1"/>
        <v>0</v>
      </c>
      <c r="I9" s="57"/>
      <c r="J9" s="57"/>
      <c r="K9" s="57"/>
      <c r="L9" s="64"/>
      <c r="M9" s="58">
        <f t="shared" si="2"/>
        <v>0</v>
      </c>
    </row>
    <row r="10" s="26" customFormat="1" ht="32.1" customHeight="1" spans="1:13">
      <c r="A10" s="59" t="s">
        <v>1848</v>
      </c>
      <c r="B10" s="34">
        <f t="shared" si="0"/>
        <v>61836</v>
      </c>
      <c r="C10" s="57">
        <v>26</v>
      </c>
      <c r="D10" s="57">
        <v>61810</v>
      </c>
      <c r="E10" s="57"/>
      <c r="F10" s="57"/>
      <c r="G10" s="59" t="s">
        <v>1849</v>
      </c>
      <c r="H10" s="34">
        <f t="shared" si="1"/>
        <v>61836</v>
      </c>
      <c r="I10" s="57">
        <f>37236-1267</f>
        <v>35969</v>
      </c>
      <c r="J10" s="57">
        <v>24600</v>
      </c>
      <c r="K10" s="57">
        <v>1267</v>
      </c>
      <c r="L10" s="57"/>
      <c r="M10" s="58">
        <f t="shared" si="2"/>
        <v>0</v>
      </c>
    </row>
    <row r="11" s="26" customFormat="1" ht="29.1" customHeight="1" spans="1:13">
      <c r="A11" s="59" t="s">
        <v>1850</v>
      </c>
      <c r="B11" s="34">
        <f t="shared" si="0"/>
        <v>1570</v>
      </c>
      <c r="C11" s="57"/>
      <c r="D11" s="57">
        <v>1570</v>
      </c>
      <c r="E11" s="57"/>
      <c r="F11" s="57"/>
      <c r="G11" s="59" t="s">
        <v>1851</v>
      </c>
      <c r="H11" s="34">
        <f t="shared" si="1"/>
        <v>1570</v>
      </c>
      <c r="I11" s="57">
        <v>1570</v>
      </c>
      <c r="J11" s="57"/>
      <c r="K11" s="57"/>
      <c r="L11" s="57"/>
      <c r="M11" s="58">
        <f t="shared" si="2"/>
        <v>0</v>
      </c>
    </row>
    <row r="12" s="26" customFormat="1" ht="20.1" customHeight="1" spans="1:13">
      <c r="A12" s="59" t="s">
        <v>1852</v>
      </c>
      <c r="B12" s="34">
        <f t="shared" si="0"/>
        <v>119</v>
      </c>
      <c r="C12" s="57">
        <v>119</v>
      </c>
      <c r="D12" s="57"/>
      <c r="E12" s="57"/>
      <c r="F12" s="57"/>
      <c r="G12" s="59" t="s">
        <v>1853</v>
      </c>
      <c r="H12" s="34">
        <f t="shared" si="1"/>
        <v>119</v>
      </c>
      <c r="I12" s="57">
        <v>119</v>
      </c>
      <c r="J12" s="57"/>
      <c r="K12" s="57"/>
      <c r="L12" s="64"/>
      <c r="M12" s="58">
        <f t="shared" si="2"/>
        <v>0</v>
      </c>
    </row>
    <row r="13" s="26" customFormat="1" ht="29.1" customHeight="1" spans="1:13">
      <c r="A13" s="59" t="s">
        <v>1854</v>
      </c>
      <c r="B13" s="34">
        <f t="shared" si="0"/>
        <v>0</v>
      </c>
      <c r="C13" s="57"/>
      <c r="D13" s="57"/>
      <c r="E13" s="57"/>
      <c r="F13" s="57"/>
      <c r="G13" s="59" t="s">
        <v>1855</v>
      </c>
      <c r="H13" s="34">
        <f t="shared" si="1"/>
        <v>0</v>
      </c>
      <c r="I13" s="58"/>
      <c r="J13" s="58"/>
      <c r="K13" s="58"/>
      <c r="L13" s="64"/>
      <c r="M13" s="58">
        <f t="shared" si="2"/>
        <v>0</v>
      </c>
    </row>
    <row r="14" s="26" customFormat="1" ht="30.75" customHeight="1" spans="1:13">
      <c r="A14" s="59" t="s">
        <v>1856</v>
      </c>
      <c r="B14" s="34">
        <f t="shared" si="0"/>
        <v>460</v>
      </c>
      <c r="C14" s="57"/>
      <c r="D14" s="57">
        <v>460</v>
      </c>
      <c r="E14" s="57"/>
      <c r="F14" s="57"/>
      <c r="G14" s="60" t="s">
        <v>1857</v>
      </c>
      <c r="H14" s="34">
        <f t="shared" si="1"/>
        <v>460</v>
      </c>
      <c r="I14" s="57">
        <v>460</v>
      </c>
      <c r="J14" s="57"/>
      <c r="K14" s="57"/>
      <c r="L14" s="64"/>
      <c r="M14" s="58">
        <f t="shared" si="2"/>
        <v>0</v>
      </c>
    </row>
    <row r="15" s="26" customFormat="1" ht="30.75" customHeight="1" spans="1:13">
      <c r="A15" s="60" t="s">
        <v>1858</v>
      </c>
      <c r="B15" s="34">
        <f t="shared" si="0"/>
        <v>0</v>
      </c>
      <c r="C15" s="58"/>
      <c r="D15" s="58"/>
      <c r="E15" s="58"/>
      <c r="F15" s="58"/>
      <c r="G15" s="60" t="s">
        <v>1859</v>
      </c>
      <c r="H15" s="34">
        <f t="shared" si="1"/>
        <v>0</v>
      </c>
      <c r="I15" s="57"/>
      <c r="J15" s="57"/>
      <c r="K15" s="57"/>
      <c r="L15" s="64"/>
      <c r="M15" s="58">
        <f t="shared" si="2"/>
        <v>0</v>
      </c>
    </row>
    <row r="16" s="26" customFormat="1" ht="30.75" customHeight="1" spans="1:13">
      <c r="A16" s="60" t="s">
        <v>1860</v>
      </c>
      <c r="B16" s="34">
        <f t="shared" si="0"/>
        <v>0</v>
      </c>
      <c r="C16" s="58"/>
      <c r="D16" s="58"/>
      <c r="E16" s="58"/>
      <c r="F16" s="58"/>
      <c r="G16" s="60" t="s">
        <v>1861</v>
      </c>
      <c r="H16" s="34">
        <f t="shared" si="1"/>
        <v>0</v>
      </c>
      <c r="I16" s="57"/>
      <c r="J16" s="57"/>
      <c r="K16" s="57"/>
      <c r="L16" s="64"/>
      <c r="M16" s="58">
        <f t="shared" si="2"/>
        <v>0</v>
      </c>
    </row>
    <row r="17" s="26" customFormat="1" ht="30.75" customHeight="1" spans="1:13">
      <c r="A17" s="60" t="s">
        <v>1862</v>
      </c>
      <c r="B17" s="34">
        <f t="shared" si="0"/>
        <v>0</v>
      </c>
      <c r="C17" s="58"/>
      <c r="D17" s="58"/>
      <c r="E17" s="58"/>
      <c r="F17" s="58"/>
      <c r="G17" s="60" t="s">
        <v>1863</v>
      </c>
      <c r="H17" s="34">
        <f t="shared" si="1"/>
        <v>0</v>
      </c>
      <c r="I17" s="57"/>
      <c r="J17" s="57"/>
      <c r="K17" s="57"/>
      <c r="L17" s="64"/>
      <c r="M17" s="58">
        <f t="shared" si="2"/>
        <v>0</v>
      </c>
    </row>
    <row r="18" s="26" customFormat="1" ht="18" customHeight="1" spans="1:13">
      <c r="A18" s="59" t="s">
        <v>1864</v>
      </c>
      <c r="B18" s="34">
        <f t="shared" si="0"/>
        <v>0</v>
      </c>
      <c r="C18" s="58"/>
      <c r="D18" s="58"/>
      <c r="E18" s="58"/>
      <c r="F18" s="58"/>
      <c r="G18" s="59" t="s">
        <v>1865</v>
      </c>
      <c r="H18" s="34">
        <f t="shared" si="1"/>
        <v>0</v>
      </c>
      <c r="I18" s="58"/>
      <c r="J18" s="58"/>
      <c r="K18" s="58"/>
      <c r="L18" s="64"/>
      <c r="M18" s="58">
        <f t="shared" si="2"/>
        <v>0</v>
      </c>
    </row>
    <row r="19" s="26" customFormat="1" ht="30.75" customHeight="1" spans="1:13">
      <c r="A19" s="59" t="s">
        <v>1866</v>
      </c>
      <c r="B19" s="34">
        <f t="shared" si="0"/>
        <v>0</v>
      </c>
      <c r="C19" s="58"/>
      <c r="D19" s="58"/>
      <c r="E19" s="58"/>
      <c r="F19" s="58"/>
      <c r="G19" s="59" t="s">
        <v>1867</v>
      </c>
      <c r="H19" s="34">
        <f t="shared" si="1"/>
        <v>0</v>
      </c>
      <c r="I19" s="58"/>
      <c r="J19" s="58"/>
      <c r="K19" s="58"/>
      <c r="L19" s="64"/>
      <c r="M19" s="58">
        <f t="shared" si="2"/>
        <v>0</v>
      </c>
    </row>
    <row r="20" s="26" customFormat="1" ht="21" customHeight="1" spans="1:13">
      <c r="A20" s="59" t="s">
        <v>1868</v>
      </c>
      <c r="B20" s="34">
        <f t="shared" si="0"/>
        <v>0</v>
      </c>
      <c r="C20" s="58"/>
      <c r="D20" s="58"/>
      <c r="E20" s="58"/>
      <c r="F20" s="58"/>
      <c r="G20" s="59" t="s">
        <v>1869</v>
      </c>
      <c r="H20" s="34">
        <f t="shared" si="1"/>
        <v>0</v>
      </c>
      <c r="I20" s="58"/>
      <c r="J20" s="58"/>
      <c r="K20" s="58"/>
      <c r="L20" s="64"/>
      <c r="M20" s="58">
        <f t="shared" si="2"/>
        <v>0</v>
      </c>
    </row>
    <row r="21" s="26" customFormat="1" ht="24" customHeight="1" spans="1:13">
      <c r="A21" s="59" t="s">
        <v>1870</v>
      </c>
      <c r="B21" s="34">
        <f t="shared" si="0"/>
        <v>0</v>
      </c>
      <c r="C21" s="58"/>
      <c r="D21" s="58"/>
      <c r="E21" s="58"/>
      <c r="F21" s="58"/>
      <c r="G21" s="59" t="s">
        <v>1871</v>
      </c>
      <c r="H21" s="34">
        <f t="shared" si="1"/>
        <v>0</v>
      </c>
      <c r="I21" s="58"/>
      <c r="J21" s="58"/>
      <c r="K21" s="58"/>
      <c r="L21" s="64"/>
      <c r="M21" s="58">
        <f t="shared" si="2"/>
        <v>0</v>
      </c>
    </row>
    <row r="22" s="26" customFormat="1" ht="30.75" customHeight="1" spans="1:13">
      <c r="A22" s="59" t="s">
        <v>1872</v>
      </c>
      <c r="B22" s="34">
        <f t="shared" si="0"/>
        <v>31900</v>
      </c>
      <c r="C22" s="58"/>
      <c r="D22" s="58"/>
      <c r="E22" s="58">
        <v>31900</v>
      </c>
      <c r="F22" s="58"/>
      <c r="G22" s="59" t="s">
        <v>1872</v>
      </c>
      <c r="H22" s="34">
        <f t="shared" si="1"/>
        <v>31900</v>
      </c>
      <c r="I22" s="58">
        <v>31900</v>
      </c>
      <c r="J22" s="58"/>
      <c r="K22" s="58"/>
      <c r="L22" s="64"/>
      <c r="M22" s="58">
        <f t="shared" si="2"/>
        <v>0</v>
      </c>
    </row>
    <row r="23" s="26" customFormat="1" ht="24" customHeight="1" spans="1:13">
      <c r="A23" s="59" t="s">
        <v>1873</v>
      </c>
      <c r="B23" s="34">
        <f t="shared" si="0"/>
        <v>10000</v>
      </c>
      <c r="C23" s="58">
        <v>10000</v>
      </c>
      <c r="D23" s="58"/>
      <c r="E23" s="58"/>
      <c r="F23" s="58"/>
      <c r="G23" s="59" t="s">
        <v>1874</v>
      </c>
      <c r="H23" s="34">
        <f t="shared" si="1"/>
        <v>10000</v>
      </c>
      <c r="I23" s="58">
        <v>10000</v>
      </c>
      <c r="J23" s="58"/>
      <c r="K23" s="58"/>
      <c r="L23" s="64"/>
      <c r="M23" s="58">
        <f t="shared" si="2"/>
        <v>0</v>
      </c>
    </row>
    <row r="24" s="26" customFormat="1" ht="24" customHeight="1" spans="1:13">
      <c r="A24" s="61" t="s">
        <v>1875</v>
      </c>
      <c r="B24" s="34">
        <f t="shared" si="0"/>
        <v>105885</v>
      </c>
      <c r="C24" s="57">
        <f>SUM(C5:C23)</f>
        <v>10145</v>
      </c>
      <c r="D24" s="57">
        <f>SUM(D5:D23)</f>
        <v>63840</v>
      </c>
      <c r="E24" s="57">
        <f>SUM(E5:E23)</f>
        <v>31900</v>
      </c>
      <c r="F24" s="57">
        <f>SUM(F5:F23)</f>
        <v>0</v>
      </c>
      <c r="G24" s="59" t="s">
        <v>1876</v>
      </c>
      <c r="H24" s="34">
        <f t="shared" si="1"/>
        <v>105885</v>
      </c>
      <c r="I24" s="57">
        <f>SUM(I5:I23)</f>
        <v>80018</v>
      </c>
      <c r="J24" s="57">
        <f>SUM(J5:J23)</f>
        <v>24600</v>
      </c>
      <c r="K24" s="57">
        <f>SUM(K5:K23)</f>
        <v>1267</v>
      </c>
      <c r="L24" s="57">
        <f>SUM(L5:L23)</f>
        <v>0</v>
      </c>
      <c r="M24" s="58">
        <f t="shared" si="2"/>
        <v>0</v>
      </c>
    </row>
    <row r="25" ht="24" customHeight="1" spans="1:1">
      <c r="A25" s="62"/>
    </row>
  </sheetData>
  <mergeCells count="6">
    <mergeCell ref="A1:M1"/>
    <mergeCell ref="B3:F3"/>
    <mergeCell ref="H3:L3"/>
    <mergeCell ref="A3:A4"/>
    <mergeCell ref="G3:G4"/>
    <mergeCell ref="M3:M4"/>
  </mergeCells>
  <printOptions horizontalCentered="1"/>
  <pageMargins left="0.590277777777778" right="0.590277777777778" top="0.471527777777778" bottom="0.471527777777778" header="0.2" footer="0.2"/>
  <pageSetup paperSize="9" scale="80" firstPageNumber="65" orientation="landscape" useFirstPageNumber="1"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599993896298105"/>
  </sheetPr>
  <dimension ref="A1:D30"/>
  <sheetViews>
    <sheetView showGridLines="0" showZeros="0" view="pageBreakPreview" zoomScaleNormal="100" zoomScaleSheetLayoutView="100" workbookViewId="0">
      <selection activeCell="A3" sqref="A3"/>
    </sheetView>
  </sheetViews>
  <sheetFormatPr defaultColWidth="11" defaultRowHeight="14.25" outlineLevelCol="3"/>
  <cols>
    <col min="1" max="1" width="30.625" style="21" customWidth="1"/>
    <col min="2" max="2" width="15.625" style="21" customWidth="1"/>
    <col min="3" max="3" width="53.375" style="21" customWidth="1"/>
    <col min="4" max="4" width="21" style="21" customWidth="1"/>
    <col min="5" max="6" width="11" style="22"/>
    <col min="7" max="256" width="11" style="23"/>
    <col min="257" max="257" width="30.625" style="23" customWidth="1"/>
    <col min="258" max="258" width="15.625" style="23" customWidth="1"/>
    <col min="259" max="259" width="53.375" style="23" customWidth="1"/>
    <col min="260" max="260" width="21" style="23" customWidth="1"/>
    <col min="261" max="512" width="11" style="23"/>
    <col min="513" max="513" width="30.625" style="23" customWidth="1"/>
    <col min="514" max="514" width="15.625" style="23" customWidth="1"/>
    <col min="515" max="515" width="53.375" style="23" customWidth="1"/>
    <col min="516" max="516" width="21" style="23" customWidth="1"/>
    <col min="517" max="768" width="11" style="23"/>
    <col min="769" max="769" width="30.625" style="23" customWidth="1"/>
    <col min="770" max="770" width="15.625" style="23" customWidth="1"/>
    <col min="771" max="771" width="53.375" style="23" customWidth="1"/>
    <col min="772" max="772" width="21" style="23" customWidth="1"/>
    <col min="773" max="1024" width="11" style="23"/>
    <col min="1025" max="1025" width="30.625" style="23" customWidth="1"/>
    <col min="1026" max="1026" width="15.625" style="23" customWidth="1"/>
    <col min="1027" max="1027" width="53.375" style="23" customWidth="1"/>
    <col min="1028" max="1028" width="21" style="23" customWidth="1"/>
    <col min="1029" max="1280" width="11" style="23"/>
    <col min="1281" max="1281" width="30.625" style="23" customWidth="1"/>
    <col min="1282" max="1282" width="15.625" style="23" customWidth="1"/>
    <col min="1283" max="1283" width="53.375" style="23" customWidth="1"/>
    <col min="1284" max="1284" width="21" style="23" customWidth="1"/>
    <col min="1285" max="1536" width="11" style="23"/>
    <col min="1537" max="1537" width="30.625" style="23" customWidth="1"/>
    <col min="1538" max="1538" width="15.625" style="23" customWidth="1"/>
    <col min="1539" max="1539" width="53.375" style="23" customWidth="1"/>
    <col min="1540" max="1540" width="21" style="23" customWidth="1"/>
    <col min="1541" max="1792" width="11" style="23"/>
    <col min="1793" max="1793" width="30.625" style="23" customWidth="1"/>
    <col min="1794" max="1794" width="15.625" style="23" customWidth="1"/>
    <col min="1795" max="1795" width="53.375" style="23" customWidth="1"/>
    <col min="1796" max="1796" width="21" style="23" customWidth="1"/>
    <col min="1797" max="2048" width="11" style="23"/>
    <col min="2049" max="2049" width="30.625" style="23" customWidth="1"/>
    <col min="2050" max="2050" width="15.625" style="23" customWidth="1"/>
    <col min="2051" max="2051" width="53.375" style="23" customWidth="1"/>
    <col min="2052" max="2052" width="21" style="23" customWidth="1"/>
    <col min="2053" max="2304" width="11" style="23"/>
    <col min="2305" max="2305" width="30.625" style="23" customWidth="1"/>
    <col min="2306" max="2306" width="15.625" style="23" customWidth="1"/>
    <col min="2307" max="2307" width="53.375" style="23" customWidth="1"/>
    <col min="2308" max="2308" width="21" style="23" customWidth="1"/>
    <col min="2309" max="2560" width="11" style="23"/>
    <col min="2561" max="2561" width="30.625" style="23" customWidth="1"/>
    <col min="2562" max="2562" width="15.625" style="23" customWidth="1"/>
    <col min="2563" max="2563" width="53.375" style="23" customWidth="1"/>
    <col min="2564" max="2564" width="21" style="23" customWidth="1"/>
    <col min="2565" max="2816" width="11" style="23"/>
    <col min="2817" max="2817" width="30.625" style="23" customWidth="1"/>
    <col min="2818" max="2818" width="15.625" style="23" customWidth="1"/>
    <col min="2819" max="2819" width="53.375" style="23" customWidth="1"/>
    <col min="2820" max="2820" width="21" style="23" customWidth="1"/>
    <col min="2821" max="3072" width="11" style="23"/>
    <col min="3073" max="3073" width="30.625" style="23" customWidth="1"/>
    <col min="3074" max="3074" width="15.625" style="23" customWidth="1"/>
    <col min="3075" max="3075" width="53.375" style="23" customWidth="1"/>
    <col min="3076" max="3076" width="21" style="23" customWidth="1"/>
    <col min="3077" max="3328" width="11" style="23"/>
    <col min="3329" max="3329" width="30.625" style="23" customWidth="1"/>
    <col min="3330" max="3330" width="15.625" style="23" customWidth="1"/>
    <col min="3331" max="3331" width="53.375" style="23" customWidth="1"/>
    <col min="3332" max="3332" width="21" style="23" customWidth="1"/>
    <col min="3333" max="3584" width="11" style="23"/>
    <col min="3585" max="3585" width="30.625" style="23" customWidth="1"/>
    <col min="3586" max="3586" width="15.625" style="23" customWidth="1"/>
    <col min="3587" max="3587" width="53.375" style="23" customWidth="1"/>
    <col min="3588" max="3588" width="21" style="23" customWidth="1"/>
    <col min="3589" max="3840" width="11" style="23"/>
    <col min="3841" max="3841" width="30.625" style="23" customWidth="1"/>
    <col min="3842" max="3842" width="15.625" style="23" customWidth="1"/>
    <col min="3843" max="3843" width="53.375" style="23" customWidth="1"/>
    <col min="3844" max="3844" width="21" style="23" customWidth="1"/>
    <col min="3845" max="4096" width="11" style="23"/>
    <col min="4097" max="4097" width="30.625" style="23" customWidth="1"/>
    <col min="4098" max="4098" width="15.625" style="23" customWidth="1"/>
    <col min="4099" max="4099" width="53.375" style="23" customWidth="1"/>
    <col min="4100" max="4100" width="21" style="23" customWidth="1"/>
    <col min="4101" max="4352" width="11" style="23"/>
    <col min="4353" max="4353" width="30.625" style="23" customWidth="1"/>
    <col min="4354" max="4354" width="15.625" style="23" customWidth="1"/>
    <col min="4355" max="4355" width="53.375" style="23" customWidth="1"/>
    <col min="4356" max="4356" width="21" style="23" customWidth="1"/>
    <col min="4357" max="4608" width="11" style="23"/>
    <col min="4609" max="4609" width="30.625" style="23" customWidth="1"/>
    <col min="4610" max="4610" width="15.625" style="23" customWidth="1"/>
    <col min="4611" max="4611" width="53.375" style="23" customWidth="1"/>
    <col min="4612" max="4612" width="21" style="23" customWidth="1"/>
    <col min="4613" max="4864" width="11" style="23"/>
    <col min="4865" max="4865" width="30.625" style="23" customWidth="1"/>
    <col min="4866" max="4866" width="15.625" style="23" customWidth="1"/>
    <col min="4867" max="4867" width="53.375" style="23" customWidth="1"/>
    <col min="4868" max="4868" width="21" style="23" customWidth="1"/>
    <col min="4869" max="5120" width="11" style="23"/>
    <col min="5121" max="5121" width="30.625" style="23" customWidth="1"/>
    <col min="5122" max="5122" width="15.625" style="23" customWidth="1"/>
    <col min="5123" max="5123" width="53.375" style="23" customWidth="1"/>
    <col min="5124" max="5124" width="21" style="23" customWidth="1"/>
    <col min="5125" max="5376" width="11" style="23"/>
    <col min="5377" max="5377" width="30.625" style="23" customWidth="1"/>
    <col min="5378" max="5378" width="15.625" style="23" customWidth="1"/>
    <col min="5379" max="5379" width="53.375" style="23" customWidth="1"/>
    <col min="5380" max="5380" width="21" style="23" customWidth="1"/>
    <col min="5381" max="5632" width="11" style="23"/>
    <col min="5633" max="5633" width="30.625" style="23" customWidth="1"/>
    <col min="5634" max="5634" width="15.625" style="23" customWidth="1"/>
    <col min="5635" max="5635" width="53.375" style="23" customWidth="1"/>
    <col min="5636" max="5636" width="21" style="23" customWidth="1"/>
    <col min="5637" max="5888" width="11" style="23"/>
    <col min="5889" max="5889" width="30.625" style="23" customWidth="1"/>
    <col min="5890" max="5890" width="15.625" style="23" customWidth="1"/>
    <col min="5891" max="5891" width="53.375" style="23" customWidth="1"/>
    <col min="5892" max="5892" width="21" style="23" customWidth="1"/>
    <col min="5893" max="6144" width="11" style="23"/>
    <col min="6145" max="6145" width="30.625" style="23" customWidth="1"/>
    <col min="6146" max="6146" width="15.625" style="23" customWidth="1"/>
    <col min="6147" max="6147" width="53.375" style="23" customWidth="1"/>
    <col min="6148" max="6148" width="21" style="23" customWidth="1"/>
    <col min="6149" max="6400" width="11" style="23"/>
    <col min="6401" max="6401" width="30.625" style="23" customWidth="1"/>
    <col min="6402" max="6402" width="15.625" style="23" customWidth="1"/>
    <col min="6403" max="6403" width="53.375" style="23" customWidth="1"/>
    <col min="6404" max="6404" width="21" style="23" customWidth="1"/>
    <col min="6405" max="6656" width="11" style="23"/>
    <col min="6657" max="6657" width="30.625" style="23" customWidth="1"/>
    <col min="6658" max="6658" width="15.625" style="23" customWidth="1"/>
    <col min="6659" max="6659" width="53.375" style="23" customWidth="1"/>
    <col min="6660" max="6660" width="21" style="23" customWidth="1"/>
    <col min="6661" max="6912" width="11" style="23"/>
    <col min="6913" max="6913" width="30.625" style="23" customWidth="1"/>
    <col min="6914" max="6914" width="15.625" style="23" customWidth="1"/>
    <col min="6915" max="6915" width="53.375" style="23" customWidth="1"/>
    <col min="6916" max="6916" width="21" style="23" customWidth="1"/>
    <col min="6917" max="7168" width="11" style="23"/>
    <col min="7169" max="7169" width="30.625" style="23" customWidth="1"/>
    <col min="7170" max="7170" width="15.625" style="23" customWidth="1"/>
    <col min="7171" max="7171" width="53.375" style="23" customWidth="1"/>
    <col min="7172" max="7172" width="21" style="23" customWidth="1"/>
    <col min="7173" max="7424" width="11" style="23"/>
    <col min="7425" max="7425" width="30.625" style="23" customWidth="1"/>
    <col min="7426" max="7426" width="15.625" style="23" customWidth="1"/>
    <col min="7427" max="7427" width="53.375" style="23" customWidth="1"/>
    <col min="7428" max="7428" width="21" style="23" customWidth="1"/>
    <col min="7429" max="7680" width="11" style="23"/>
    <col min="7681" max="7681" width="30.625" style="23" customWidth="1"/>
    <col min="7682" max="7682" width="15.625" style="23" customWidth="1"/>
    <col min="7683" max="7683" width="53.375" style="23" customWidth="1"/>
    <col min="7684" max="7684" width="21" style="23" customWidth="1"/>
    <col min="7685" max="7936" width="11" style="23"/>
    <col min="7937" max="7937" width="30.625" style="23" customWidth="1"/>
    <col min="7938" max="7938" width="15.625" style="23" customWidth="1"/>
    <col min="7939" max="7939" width="53.375" style="23" customWidth="1"/>
    <col min="7940" max="7940" width="21" style="23" customWidth="1"/>
    <col min="7941" max="8192" width="11" style="23"/>
    <col min="8193" max="8193" width="30.625" style="23" customWidth="1"/>
    <col min="8194" max="8194" width="15.625" style="23" customWidth="1"/>
    <col min="8195" max="8195" width="53.375" style="23" customWidth="1"/>
    <col min="8196" max="8196" width="21" style="23" customWidth="1"/>
    <col min="8197" max="8448" width="11" style="23"/>
    <col min="8449" max="8449" width="30.625" style="23" customWidth="1"/>
    <col min="8450" max="8450" width="15.625" style="23" customWidth="1"/>
    <col min="8451" max="8451" width="53.375" style="23" customWidth="1"/>
    <col min="8452" max="8452" width="21" style="23" customWidth="1"/>
    <col min="8453" max="8704" width="11" style="23"/>
    <col min="8705" max="8705" width="30.625" style="23" customWidth="1"/>
    <col min="8706" max="8706" width="15.625" style="23" customWidth="1"/>
    <col min="8707" max="8707" width="53.375" style="23" customWidth="1"/>
    <col min="8708" max="8708" width="21" style="23" customWidth="1"/>
    <col min="8709" max="8960" width="11" style="23"/>
    <col min="8961" max="8961" width="30.625" style="23" customWidth="1"/>
    <col min="8962" max="8962" width="15.625" style="23" customWidth="1"/>
    <col min="8963" max="8963" width="53.375" style="23" customWidth="1"/>
    <col min="8964" max="8964" width="21" style="23" customWidth="1"/>
    <col min="8965" max="9216" width="11" style="23"/>
    <col min="9217" max="9217" width="30.625" style="23" customWidth="1"/>
    <col min="9218" max="9218" width="15.625" style="23" customWidth="1"/>
    <col min="9219" max="9219" width="53.375" style="23" customWidth="1"/>
    <col min="9220" max="9220" width="21" style="23" customWidth="1"/>
    <col min="9221" max="9472" width="11" style="23"/>
    <col min="9473" max="9473" width="30.625" style="23" customWidth="1"/>
    <col min="9474" max="9474" width="15.625" style="23" customWidth="1"/>
    <col min="9475" max="9475" width="53.375" style="23" customWidth="1"/>
    <col min="9476" max="9476" width="21" style="23" customWidth="1"/>
    <col min="9477" max="9728" width="11" style="23"/>
    <col min="9729" max="9729" width="30.625" style="23" customWidth="1"/>
    <col min="9730" max="9730" width="15.625" style="23" customWidth="1"/>
    <col min="9731" max="9731" width="53.375" style="23" customWidth="1"/>
    <col min="9732" max="9732" width="21" style="23" customWidth="1"/>
    <col min="9733" max="9984" width="11" style="23"/>
    <col min="9985" max="9985" width="30.625" style="23" customWidth="1"/>
    <col min="9986" max="9986" width="15.625" style="23" customWidth="1"/>
    <col min="9987" max="9987" width="53.375" style="23" customWidth="1"/>
    <col min="9988" max="9988" width="21" style="23" customWidth="1"/>
    <col min="9989" max="10240" width="11" style="23"/>
    <col min="10241" max="10241" width="30.625" style="23" customWidth="1"/>
    <col min="10242" max="10242" width="15.625" style="23" customWidth="1"/>
    <col min="10243" max="10243" width="53.375" style="23" customWidth="1"/>
    <col min="10244" max="10244" width="21" style="23" customWidth="1"/>
    <col min="10245" max="10496" width="11" style="23"/>
    <col min="10497" max="10497" width="30.625" style="23" customWidth="1"/>
    <col min="10498" max="10498" width="15.625" style="23" customWidth="1"/>
    <col min="10499" max="10499" width="53.375" style="23" customWidth="1"/>
    <col min="10500" max="10500" width="21" style="23" customWidth="1"/>
    <col min="10501" max="10752" width="11" style="23"/>
    <col min="10753" max="10753" width="30.625" style="23" customWidth="1"/>
    <col min="10754" max="10754" width="15.625" style="23" customWidth="1"/>
    <col min="10755" max="10755" width="53.375" style="23" customWidth="1"/>
    <col min="10756" max="10756" width="21" style="23" customWidth="1"/>
    <col min="10757" max="11008" width="11" style="23"/>
    <col min="11009" max="11009" width="30.625" style="23" customWidth="1"/>
    <col min="11010" max="11010" width="15.625" style="23" customWidth="1"/>
    <col min="11011" max="11011" width="53.375" style="23" customWidth="1"/>
    <col min="11012" max="11012" width="21" style="23" customWidth="1"/>
    <col min="11013" max="11264" width="11" style="23"/>
    <col min="11265" max="11265" width="30.625" style="23" customWidth="1"/>
    <col min="11266" max="11266" width="15.625" style="23" customWidth="1"/>
    <col min="11267" max="11267" width="53.375" style="23" customWidth="1"/>
    <col min="11268" max="11268" width="21" style="23" customWidth="1"/>
    <col min="11269" max="11520" width="11" style="23"/>
    <col min="11521" max="11521" width="30.625" style="23" customWidth="1"/>
    <col min="11522" max="11522" width="15.625" style="23" customWidth="1"/>
    <col min="11523" max="11523" width="53.375" style="23" customWidth="1"/>
    <col min="11524" max="11524" width="21" style="23" customWidth="1"/>
    <col min="11525" max="11776" width="11" style="23"/>
    <col min="11777" max="11777" width="30.625" style="23" customWidth="1"/>
    <col min="11778" max="11778" width="15.625" style="23" customWidth="1"/>
    <col min="11779" max="11779" width="53.375" style="23" customWidth="1"/>
    <col min="11780" max="11780" width="21" style="23" customWidth="1"/>
    <col min="11781" max="12032" width="11" style="23"/>
    <col min="12033" max="12033" width="30.625" style="23" customWidth="1"/>
    <col min="12034" max="12034" width="15.625" style="23" customWidth="1"/>
    <col min="12035" max="12035" width="53.375" style="23" customWidth="1"/>
    <col min="12036" max="12036" width="21" style="23" customWidth="1"/>
    <col min="12037" max="12288" width="11" style="23"/>
    <col min="12289" max="12289" width="30.625" style="23" customWidth="1"/>
    <col min="12290" max="12290" width="15.625" style="23" customWidth="1"/>
    <col min="12291" max="12291" width="53.375" style="23" customWidth="1"/>
    <col min="12292" max="12292" width="21" style="23" customWidth="1"/>
    <col min="12293" max="12544" width="11" style="23"/>
    <col min="12545" max="12545" width="30.625" style="23" customWidth="1"/>
    <col min="12546" max="12546" width="15.625" style="23" customWidth="1"/>
    <col min="12547" max="12547" width="53.375" style="23" customWidth="1"/>
    <col min="12548" max="12548" width="21" style="23" customWidth="1"/>
    <col min="12549" max="12800" width="11" style="23"/>
    <col min="12801" max="12801" width="30.625" style="23" customWidth="1"/>
    <col min="12802" max="12802" width="15.625" style="23" customWidth="1"/>
    <col min="12803" max="12803" width="53.375" style="23" customWidth="1"/>
    <col min="12804" max="12804" width="21" style="23" customWidth="1"/>
    <col min="12805" max="13056" width="11" style="23"/>
    <col min="13057" max="13057" width="30.625" style="23" customWidth="1"/>
    <col min="13058" max="13058" width="15.625" style="23" customWidth="1"/>
    <col min="13059" max="13059" width="53.375" style="23" customWidth="1"/>
    <col min="13060" max="13060" width="21" style="23" customWidth="1"/>
    <col min="13061" max="13312" width="11" style="23"/>
    <col min="13313" max="13313" width="30.625" style="23" customWidth="1"/>
    <col min="13314" max="13314" width="15.625" style="23" customWidth="1"/>
    <col min="13315" max="13315" width="53.375" style="23" customWidth="1"/>
    <col min="13316" max="13316" width="21" style="23" customWidth="1"/>
    <col min="13317" max="13568" width="11" style="23"/>
    <col min="13569" max="13569" width="30.625" style="23" customWidth="1"/>
    <col min="13570" max="13570" width="15.625" style="23" customWidth="1"/>
    <col min="13571" max="13571" width="53.375" style="23" customWidth="1"/>
    <col min="13572" max="13572" width="21" style="23" customWidth="1"/>
    <col min="13573" max="13824" width="11" style="23"/>
    <col min="13825" max="13825" width="30.625" style="23" customWidth="1"/>
    <col min="13826" max="13826" width="15.625" style="23" customWidth="1"/>
    <col min="13827" max="13827" width="53.375" style="23" customWidth="1"/>
    <col min="13828" max="13828" width="21" style="23" customWidth="1"/>
    <col min="13829" max="14080" width="11" style="23"/>
    <col min="14081" max="14081" width="30.625" style="23" customWidth="1"/>
    <col min="14082" max="14082" width="15.625" style="23" customWidth="1"/>
    <col min="14083" max="14083" width="53.375" style="23" customWidth="1"/>
    <col min="14084" max="14084" width="21" style="23" customWidth="1"/>
    <col min="14085" max="14336" width="11" style="23"/>
    <col min="14337" max="14337" width="30.625" style="23" customWidth="1"/>
    <col min="14338" max="14338" width="15.625" style="23" customWidth="1"/>
    <col min="14339" max="14339" width="53.375" style="23" customWidth="1"/>
    <col min="14340" max="14340" width="21" style="23" customWidth="1"/>
    <col min="14341" max="14592" width="11" style="23"/>
    <col min="14593" max="14593" width="30.625" style="23" customWidth="1"/>
    <col min="14594" max="14594" width="15.625" style="23" customWidth="1"/>
    <col min="14595" max="14595" width="53.375" style="23" customWidth="1"/>
    <col min="14596" max="14596" width="21" style="23" customWidth="1"/>
    <col min="14597" max="14848" width="11" style="23"/>
    <col min="14849" max="14849" width="30.625" style="23" customWidth="1"/>
    <col min="14850" max="14850" width="15.625" style="23" customWidth="1"/>
    <col min="14851" max="14851" width="53.375" style="23" customWidth="1"/>
    <col min="14852" max="14852" width="21" style="23" customWidth="1"/>
    <col min="14853" max="15104" width="11" style="23"/>
    <col min="15105" max="15105" width="30.625" style="23" customWidth="1"/>
    <col min="15106" max="15106" width="15.625" style="23" customWidth="1"/>
    <col min="15107" max="15107" width="53.375" style="23" customWidth="1"/>
    <col min="15108" max="15108" width="21" style="23" customWidth="1"/>
    <col min="15109" max="15360" width="11" style="23"/>
    <col min="15361" max="15361" width="30.625" style="23" customWidth="1"/>
    <col min="15362" max="15362" width="15.625" style="23" customWidth="1"/>
    <col min="15363" max="15363" width="53.375" style="23" customWidth="1"/>
    <col min="15364" max="15364" width="21" style="23" customWidth="1"/>
    <col min="15365" max="15616" width="11" style="23"/>
    <col min="15617" max="15617" width="30.625" style="23" customWidth="1"/>
    <col min="15618" max="15618" width="15.625" style="23" customWidth="1"/>
    <col min="15619" max="15619" width="53.375" style="23" customWidth="1"/>
    <col min="15620" max="15620" width="21" style="23" customWidth="1"/>
    <col min="15621" max="15872" width="11" style="23"/>
    <col min="15873" max="15873" width="30.625" style="23" customWidth="1"/>
    <col min="15874" max="15874" width="15.625" style="23" customWidth="1"/>
    <col min="15875" max="15875" width="53.375" style="23" customWidth="1"/>
    <col min="15876" max="15876" width="21" style="23" customWidth="1"/>
    <col min="15877" max="16128" width="11" style="23"/>
    <col min="16129" max="16129" width="30.625" style="23" customWidth="1"/>
    <col min="16130" max="16130" width="15.625" style="23" customWidth="1"/>
    <col min="16131" max="16131" width="53.375" style="23" customWidth="1"/>
    <col min="16132" max="16132" width="21" style="23" customWidth="1"/>
    <col min="16133" max="16384" width="11" style="23"/>
  </cols>
  <sheetData>
    <row r="1" s="19" customFormat="1" ht="27" customHeight="1" spans="1:4">
      <c r="A1" s="24" t="s">
        <v>1832</v>
      </c>
      <c r="B1" s="24"/>
      <c r="C1" s="24"/>
      <c r="D1" s="24"/>
    </row>
    <row r="2" s="19" customFormat="1" ht="17.25" customHeight="1" spans="1:4">
      <c r="A2" s="25" t="s">
        <v>441</v>
      </c>
      <c r="B2" s="25"/>
      <c r="C2" s="25"/>
      <c r="D2" s="25"/>
    </row>
    <row r="3" s="20" customFormat="1" ht="19.5" customHeight="1" spans="1:4">
      <c r="A3" s="12" t="s">
        <v>1877</v>
      </c>
      <c r="B3" s="26"/>
      <c r="C3" s="27"/>
      <c r="D3" s="28" t="s">
        <v>4</v>
      </c>
    </row>
    <row r="4" s="20" customFormat="1" ht="20.1" customHeight="1" spans="1:4">
      <c r="A4" s="29" t="s">
        <v>1878</v>
      </c>
      <c r="B4" s="29" t="s">
        <v>1879</v>
      </c>
      <c r="C4" s="29" t="s">
        <v>1880</v>
      </c>
      <c r="D4" s="30" t="s">
        <v>1879</v>
      </c>
    </row>
    <row r="5" s="20" customFormat="1" ht="12" customHeight="1" spans="1:4">
      <c r="A5" s="29"/>
      <c r="B5" s="29"/>
      <c r="C5" s="29"/>
      <c r="D5" s="31"/>
    </row>
    <row r="6" s="20" customFormat="1" ht="20.1" customHeight="1" spans="1:4">
      <c r="A6" s="32" t="s">
        <v>1755</v>
      </c>
      <c r="B6" s="33"/>
      <c r="C6" s="32" t="s">
        <v>1881</v>
      </c>
      <c r="D6" s="34"/>
    </row>
    <row r="7" s="20" customFormat="1" ht="20.1" customHeight="1" spans="1:4">
      <c r="A7" s="35" t="s">
        <v>1757</v>
      </c>
      <c r="B7" s="36"/>
      <c r="C7" s="35" t="s">
        <v>1882</v>
      </c>
      <c r="D7" s="37"/>
    </row>
    <row r="8" s="20" customFormat="1" ht="20.1" customHeight="1" spans="1:4">
      <c r="A8" s="35" t="s">
        <v>1759</v>
      </c>
      <c r="B8" s="38"/>
      <c r="C8" s="35" t="s">
        <v>1883</v>
      </c>
      <c r="D8" s="37"/>
    </row>
    <row r="9" s="20" customFormat="1" ht="20.1" customHeight="1" spans="1:4">
      <c r="A9" s="39" t="s">
        <v>1884</v>
      </c>
      <c r="B9" s="36">
        <v>460</v>
      </c>
      <c r="C9" s="35" t="s">
        <v>1885</v>
      </c>
      <c r="D9" s="37">
        <v>460</v>
      </c>
    </row>
    <row r="10" s="20" customFormat="1" ht="20.1" customHeight="1" spans="1:4">
      <c r="A10" s="40" t="s">
        <v>1886</v>
      </c>
      <c r="B10" s="41">
        <v>61810</v>
      </c>
      <c r="C10" s="42" t="s">
        <v>1887</v>
      </c>
      <c r="D10" s="37">
        <f>SUM(D11:D17)</f>
        <v>37236</v>
      </c>
    </row>
    <row r="11" s="20" customFormat="1" ht="20.1" customHeight="1" spans="1:4">
      <c r="A11" s="43"/>
      <c r="B11" s="44"/>
      <c r="C11" s="45" t="s">
        <v>1888</v>
      </c>
      <c r="D11" s="37">
        <v>3000</v>
      </c>
    </row>
    <row r="12" s="20" customFormat="1" ht="20.1" customHeight="1" spans="1:4">
      <c r="A12" s="43"/>
      <c r="B12" s="44"/>
      <c r="C12" s="45" t="s">
        <v>1889</v>
      </c>
      <c r="D12" s="37">
        <v>27826</v>
      </c>
    </row>
    <row r="13" s="20" customFormat="1" ht="20.1" customHeight="1" spans="1:4">
      <c r="A13" s="43"/>
      <c r="B13" s="44"/>
      <c r="C13" s="45" t="s">
        <v>1890</v>
      </c>
      <c r="D13" s="37">
        <v>360</v>
      </c>
    </row>
    <row r="14" s="20" customFormat="1" ht="20.1" customHeight="1" spans="1:4">
      <c r="A14" s="43"/>
      <c r="B14" s="44"/>
      <c r="C14" s="45" t="s">
        <v>1891</v>
      </c>
      <c r="D14" s="37">
        <v>1500</v>
      </c>
    </row>
    <row r="15" s="20" customFormat="1" ht="20.1" customHeight="1" spans="1:4">
      <c r="A15" s="43"/>
      <c r="B15" s="44"/>
      <c r="C15" s="45" t="s">
        <v>1892</v>
      </c>
      <c r="D15" s="37">
        <v>2500</v>
      </c>
    </row>
    <row r="16" s="20" customFormat="1" ht="20.1" customHeight="1" spans="1:4">
      <c r="A16" s="43"/>
      <c r="B16" s="44"/>
      <c r="C16" s="45" t="s">
        <v>1893</v>
      </c>
      <c r="D16" s="37">
        <v>250</v>
      </c>
    </row>
    <row r="17" s="20" customFormat="1" ht="20.1" customHeight="1" spans="1:4">
      <c r="A17" s="46"/>
      <c r="B17" s="47"/>
      <c r="C17" s="45" t="s">
        <v>1894</v>
      </c>
      <c r="D17" s="37">
        <v>1800</v>
      </c>
    </row>
    <row r="18" s="20" customFormat="1" ht="20.1" customHeight="1" spans="1:4">
      <c r="A18" s="42" t="s">
        <v>1895</v>
      </c>
      <c r="B18" s="36">
        <v>1570</v>
      </c>
      <c r="C18" s="42" t="s">
        <v>1896</v>
      </c>
      <c r="D18" s="37">
        <v>1570</v>
      </c>
    </row>
    <row r="19" s="20" customFormat="1" ht="20.1" customHeight="1" spans="1:4">
      <c r="A19" s="42" t="s">
        <v>1897</v>
      </c>
      <c r="B19" s="36"/>
      <c r="C19" s="42" t="s">
        <v>1898</v>
      </c>
      <c r="D19" s="37"/>
    </row>
    <row r="20" s="20" customFormat="1" ht="20.1" customHeight="1" spans="1:4">
      <c r="A20" s="42" t="s">
        <v>1769</v>
      </c>
      <c r="B20" s="36"/>
      <c r="C20" s="42" t="s">
        <v>1899</v>
      </c>
      <c r="D20" s="37">
        <f>D21+D22+D23</f>
        <v>119</v>
      </c>
    </row>
    <row r="21" s="20" customFormat="1" ht="20.1" customHeight="1" spans="1:4">
      <c r="A21" s="48" t="s">
        <v>1900</v>
      </c>
      <c r="B21" s="36"/>
      <c r="C21" s="42" t="s">
        <v>1901</v>
      </c>
      <c r="D21" s="37">
        <v>95</v>
      </c>
    </row>
    <row r="22" s="20" customFormat="1" ht="20.1" customHeight="1" spans="1:4">
      <c r="A22" s="48" t="s">
        <v>1902</v>
      </c>
      <c r="B22" s="36"/>
      <c r="C22" s="42" t="s">
        <v>1903</v>
      </c>
      <c r="D22" s="37">
        <v>21</v>
      </c>
    </row>
    <row r="23" s="20" customFormat="1" ht="20.1" customHeight="1" spans="1:4">
      <c r="A23" s="48"/>
      <c r="B23" s="36"/>
      <c r="C23" s="42" t="s">
        <v>1904</v>
      </c>
      <c r="D23" s="37">
        <v>3</v>
      </c>
    </row>
    <row r="24" s="20" customFormat="1" ht="20.1" customHeight="1" spans="1:4">
      <c r="A24" s="48" t="s">
        <v>1771</v>
      </c>
      <c r="B24" s="36"/>
      <c r="C24" s="42" t="s">
        <v>1905</v>
      </c>
      <c r="D24" s="37"/>
    </row>
    <row r="25" s="20" customFormat="1" ht="26.1" customHeight="1" spans="1:4">
      <c r="A25" s="49" t="s">
        <v>1906</v>
      </c>
      <c r="B25" s="36"/>
      <c r="C25" s="45" t="s">
        <v>1907</v>
      </c>
      <c r="D25" s="37"/>
    </row>
    <row r="26" s="20" customFormat="1" ht="19" customHeight="1" spans="1:4">
      <c r="A26" s="49" t="s">
        <v>1908</v>
      </c>
      <c r="B26" s="36"/>
      <c r="C26" s="49" t="s">
        <v>1909</v>
      </c>
      <c r="D26" s="37">
        <v>10000</v>
      </c>
    </row>
    <row r="27" s="20" customFormat="1" ht="26.1" customHeight="1" spans="1:4">
      <c r="A27" s="50" t="s">
        <v>1910</v>
      </c>
      <c r="B27" s="36">
        <v>31900</v>
      </c>
      <c r="C27" s="50" t="s">
        <v>1911</v>
      </c>
      <c r="D27" s="37">
        <v>31900</v>
      </c>
    </row>
    <row r="28" s="20" customFormat="1" ht="26.1" customHeight="1" spans="1:4">
      <c r="A28" s="51" t="s">
        <v>1912</v>
      </c>
      <c r="B28" s="36"/>
      <c r="C28" s="52" t="s">
        <v>1913</v>
      </c>
      <c r="D28" s="37">
        <v>24600</v>
      </c>
    </row>
    <row r="29" s="20" customFormat="1" ht="26.1" customHeight="1" spans="1:4">
      <c r="A29" s="51" t="s">
        <v>1914</v>
      </c>
      <c r="B29" s="36">
        <v>10145</v>
      </c>
      <c r="C29" s="52" t="s">
        <v>1915</v>
      </c>
      <c r="D29" s="37"/>
    </row>
    <row r="30" s="20" customFormat="1" ht="20.1" customHeight="1" spans="1:4">
      <c r="A30" s="42" t="s">
        <v>1788</v>
      </c>
      <c r="B30" s="36">
        <f>B9+B10+B18+B24+B27+B28+B29</f>
        <v>105885</v>
      </c>
      <c r="C30" s="42" t="s">
        <v>1789</v>
      </c>
      <c r="D30" s="37">
        <f>D7+D9+D10+D18+D19+D20+D24+D25+D27+D28+D29+D26</f>
        <v>105885</v>
      </c>
    </row>
  </sheetData>
  <mergeCells count="8">
    <mergeCell ref="A1:D1"/>
    <mergeCell ref="A2:D2"/>
    <mergeCell ref="A4:A5"/>
    <mergeCell ref="A10:A17"/>
    <mergeCell ref="B4:B5"/>
    <mergeCell ref="B10:B17"/>
    <mergeCell ref="C4:C5"/>
    <mergeCell ref="D4:D5"/>
  </mergeCells>
  <printOptions horizontalCentered="1"/>
  <pageMargins left="0.590277777777778" right="0.590277777777778" top="0.590277777777778" bottom="0.590277777777778" header="0.2" footer="0.2"/>
  <pageSetup paperSize="9" scale="81" firstPageNumber="66" orientation="landscape" useFirstPageNumber="1"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399975585192419"/>
  </sheetPr>
  <dimension ref="A1:B27"/>
  <sheetViews>
    <sheetView workbookViewId="0">
      <selection activeCell="A2" sqref="A2"/>
    </sheetView>
  </sheetViews>
  <sheetFormatPr defaultColWidth="9.125" defaultRowHeight="18.75" outlineLevelCol="1"/>
  <cols>
    <col min="1" max="1" width="43.25" style="11" customWidth="1"/>
    <col min="2" max="2" width="28.125" style="11" customWidth="1"/>
    <col min="3" max="254" width="9.125" style="1"/>
    <col min="255" max="256" width="9.125" style="2"/>
    <col min="257" max="257" width="47.625" style="2" customWidth="1"/>
    <col min="258" max="258" width="32.125" style="2" customWidth="1"/>
    <col min="259" max="512" width="9.125" style="2"/>
    <col min="513" max="513" width="47.625" style="2" customWidth="1"/>
    <col min="514" max="514" width="32.125" style="2" customWidth="1"/>
    <col min="515" max="768" width="9.125" style="2"/>
    <col min="769" max="769" width="47.625" style="2" customWidth="1"/>
    <col min="770" max="770" width="32.125" style="2" customWidth="1"/>
    <col min="771" max="1024" width="9.125" style="2"/>
    <col min="1025" max="1025" width="47.625" style="2" customWidth="1"/>
    <col min="1026" max="1026" width="32.125" style="2" customWidth="1"/>
    <col min="1027" max="1280" width="9.125" style="2"/>
    <col min="1281" max="1281" width="47.625" style="2" customWidth="1"/>
    <col min="1282" max="1282" width="32.125" style="2" customWidth="1"/>
    <col min="1283" max="1536" width="9.125" style="2"/>
    <col min="1537" max="1537" width="47.625" style="2" customWidth="1"/>
    <col min="1538" max="1538" width="32.125" style="2" customWidth="1"/>
    <col min="1539" max="1792" width="9.125" style="2"/>
    <col min="1793" max="1793" width="47.625" style="2" customWidth="1"/>
    <col min="1794" max="1794" width="32.125" style="2" customWidth="1"/>
    <col min="1795" max="2048" width="9.125" style="2"/>
    <col min="2049" max="2049" width="47.625" style="2" customWidth="1"/>
    <col min="2050" max="2050" width="32.125" style="2" customWidth="1"/>
    <col min="2051" max="2304" width="9.125" style="2"/>
    <col min="2305" max="2305" width="47.625" style="2" customWidth="1"/>
    <col min="2306" max="2306" width="32.125" style="2" customWidth="1"/>
    <col min="2307" max="2560" width="9.125" style="2"/>
    <col min="2561" max="2561" width="47.625" style="2" customWidth="1"/>
    <col min="2562" max="2562" width="32.125" style="2" customWidth="1"/>
    <col min="2563" max="2816" width="9.125" style="2"/>
    <col min="2817" max="2817" width="47.625" style="2" customWidth="1"/>
    <col min="2818" max="2818" width="32.125" style="2" customWidth="1"/>
    <col min="2819" max="3072" width="9.125" style="2"/>
    <col min="3073" max="3073" width="47.625" style="2" customWidth="1"/>
    <col min="3074" max="3074" width="32.125" style="2" customWidth="1"/>
    <col min="3075" max="3328" width="9.125" style="2"/>
    <col min="3329" max="3329" width="47.625" style="2" customWidth="1"/>
    <col min="3330" max="3330" width="32.125" style="2" customWidth="1"/>
    <col min="3331" max="3584" width="9.125" style="2"/>
    <col min="3585" max="3585" width="47.625" style="2" customWidth="1"/>
    <col min="3586" max="3586" width="32.125" style="2" customWidth="1"/>
    <col min="3587" max="3840" width="9.125" style="2"/>
    <col min="3841" max="3841" width="47.625" style="2" customWidth="1"/>
    <col min="3842" max="3842" width="32.125" style="2" customWidth="1"/>
    <col min="3843" max="4096" width="9.125" style="2"/>
    <col min="4097" max="4097" width="47.625" style="2" customWidth="1"/>
    <col min="4098" max="4098" width="32.125" style="2" customWidth="1"/>
    <col min="4099" max="4352" width="9.125" style="2"/>
    <col min="4353" max="4353" width="47.625" style="2" customWidth="1"/>
    <col min="4354" max="4354" width="32.125" style="2" customWidth="1"/>
    <col min="4355" max="4608" width="9.125" style="2"/>
    <col min="4609" max="4609" width="47.625" style="2" customWidth="1"/>
    <col min="4610" max="4610" width="32.125" style="2" customWidth="1"/>
    <col min="4611" max="4864" width="9.125" style="2"/>
    <col min="4865" max="4865" width="47.625" style="2" customWidth="1"/>
    <col min="4866" max="4866" width="32.125" style="2" customWidth="1"/>
    <col min="4867" max="5120" width="9.125" style="2"/>
    <col min="5121" max="5121" width="47.625" style="2" customWidth="1"/>
    <col min="5122" max="5122" width="32.125" style="2" customWidth="1"/>
    <col min="5123" max="5376" width="9.125" style="2"/>
    <col min="5377" max="5377" width="47.625" style="2" customWidth="1"/>
    <col min="5378" max="5378" width="32.125" style="2" customWidth="1"/>
    <col min="5379" max="5632" width="9.125" style="2"/>
    <col min="5633" max="5633" width="47.625" style="2" customWidth="1"/>
    <col min="5634" max="5634" width="32.125" style="2" customWidth="1"/>
    <col min="5635" max="5888" width="9.125" style="2"/>
    <col min="5889" max="5889" width="47.625" style="2" customWidth="1"/>
    <col min="5890" max="5890" width="32.125" style="2" customWidth="1"/>
    <col min="5891" max="6144" width="9.125" style="2"/>
    <col min="6145" max="6145" width="47.625" style="2" customWidth="1"/>
    <col min="6146" max="6146" width="32.125" style="2" customWidth="1"/>
    <col min="6147" max="6400" width="9.125" style="2"/>
    <col min="6401" max="6401" width="47.625" style="2" customWidth="1"/>
    <col min="6402" max="6402" width="32.125" style="2" customWidth="1"/>
    <col min="6403" max="6656" width="9.125" style="2"/>
    <col min="6657" max="6657" width="47.625" style="2" customWidth="1"/>
    <col min="6658" max="6658" width="32.125" style="2" customWidth="1"/>
    <col min="6659" max="6912" width="9.125" style="2"/>
    <col min="6913" max="6913" width="47.625" style="2" customWidth="1"/>
    <col min="6914" max="6914" width="32.125" style="2" customWidth="1"/>
    <col min="6915" max="7168" width="9.125" style="2"/>
    <col min="7169" max="7169" width="47.625" style="2" customWidth="1"/>
    <col min="7170" max="7170" width="32.125" style="2" customWidth="1"/>
    <col min="7171" max="7424" width="9.125" style="2"/>
    <col min="7425" max="7425" width="47.625" style="2" customWidth="1"/>
    <col min="7426" max="7426" width="32.125" style="2" customWidth="1"/>
    <col min="7427" max="7680" width="9.125" style="2"/>
    <col min="7681" max="7681" width="47.625" style="2" customWidth="1"/>
    <col min="7682" max="7682" width="32.125" style="2" customWidth="1"/>
    <col min="7683" max="7936" width="9.125" style="2"/>
    <col min="7937" max="7937" width="47.625" style="2" customWidth="1"/>
    <col min="7938" max="7938" width="32.125" style="2" customWidth="1"/>
    <col min="7939" max="8192" width="9.125" style="2"/>
    <col min="8193" max="8193" width="47.625" style="2" customWidth="1"/>
    <col min="8194" max="8194" width="32.125" style="2" customWidth="1"/>
    <col min="8195" max="8448" width="9.125" style="2"/>
    <col min="8449" max="8449" width="47.625" style="2" customWidth="1"/>
    <col min="8450" max="8450" width="32.125" style="2" customWidth="1"/>
    <col min="8451" max="8704" width="9.125" style="2"/>
    <col min="8705" max="8705" width="47.625" style="2" customWidth="1"/>
    <col min="8706" max="8706" width="32.125" style="2" customWidth="1"/>
    <col min="8707" max="8960" width="9.125" style="2"/>
    <col min="8961" max="8961" width="47.625" style="2" customWidth="1"/>
    <col min="8962" max="8962" width="32.125" style="2" customWidth="1"/>
    <col min="8963" max="9216" width="9.125" style="2"/>
    <col min="9217" max="9217" width="47.625" style="2" customWidth="1"/>
    <col min="9218" max="9218" width="32.125" style="2" customWidth="1"/>
    <col min="9219" max="9472" width="9.125" style="2"/>
    <col min="9473" max="9473" width="47.625" style="2" customWidth="1"/>
    <col min="9474" max="9474" width="32.125" style="2" customWidth="1"/>
    <col min="9475" max="9728" width="9.125" style="2"/>
    <col min="9729" max="9729" width="47.625" style="2" customWidth="1"/>
    <col min="9730" max="9730" width="32.125" style="2" customWidth="1"/>
    <col min="9731" max="9984" width="9.125" style="2"/>
    <col min="9985" max="9985" width="47.625" style="2" customWidth="1"/>
    <col min="9986" max="9986" width="32.125" style="2" customWidth="1"/>
    <col min="9987" max="10240" width="9.125" style="2"/>
    <col min="10241" max="10241" width="47.625" style="2" customWidth="1"/>
    <col min="10242" max="10242" width="32.125" style="2" customWidth="1"/>
    <col min="10243" max="10496" width="9.125" style="2"/>
    <col min="10497" max="10497" width="47.625" style="2" customWidth="1"/>
    <col min="10498" max="10498" width="32.125" style="2" customWidth="1"/>
    <col min="10499" max="10752" width="9.125" style="2"/>
    <col min="10753" max="10753" width="47.625" style="2" customWidth="1"/>
    <col min="10754" max="10754" width="32.125" style="2" customWidth="1"/>
    <col min="10755" max="11008" width="9.125" style="2"/>
    <col min="11009" max="11009" width="47.625" style="2" customWidth="1"/>
    <col min="11010" max="11010" width="32.125" style="2" customWidth="1"/>
    <col min="11011" max="11264" width="9.125" style="2"/>
    <col min="11265" max="11265" width="47.625" style="2" customWidth="1"/>
    <col min="11266" max="11266" width="32.125" style="2" customWidth="1"/>
    <col min="11267" max="11520" width="9.125" style="2"/>
    <col min="11521" max="11521" width="47.625" style="2" customWidth="1"/>
    <col min="11522" max="11522" width="32.125" style="2" customWidth="1"/>
    <col min="11523" max="11776" width="9.125" style="2"/>
    <col min="11777" max="11777" width="47.625" style="2" customWidth="1"/>
    <col min="11778" max="11778" width="32.125" style="2" customWidth="1"/>
    <col min="11779" max="12032" width="9.125" style="2"/>
    <col min="12033" max="12033" width="47.625" style="2" customWidth="1"/>
    <col min="12034" max="12034" width="32.125" style="2" customWidth="1"/>
    <col min="12035" max="12288" width="9.125" style="2"/>
    <col min="12289" max="12289" width="47.625" style="2" customWidth="1"/>
    <col min="12290" max="12290" width="32.125" style="2" customWidth="1"/>
    <col min="12291" max="12544" width="9.125" style="2"/>
    <col min="12545" max="12545" width="47.625" style="2" customWidth="1"/>
    <col min="12546" max="12546" width="32.125" style="2" customWidth="1"/>
    <col min="12547" max="12800" width="9.125" style="2"/>
    <col min="12801" max="12801" width="47.625" style="2" customWidth="1"/>
    <col min="12802" max="12802" width="32.125" style="2" customWidth="1"/>
    <col min="12803" max="13056" width="9.125" style="2"/>
    <col min="13057" max="13057" width="47.625" style="2" customWidth="1"/>
    <col min="13058" max="13058" width="32.125" style="2" customWidth="1"/>
    <col min="13059" max="13312" width="9.125" style="2"/>
    <col min="13313" max="13313" width="47.625" style="2" customWidth="1"/>
    <col min="13314" max="13314" width="32.125" style="2" customWidth="1"/>
    <col min="13315" max="13568" width="9.125" style="2"/>
    <col min="13569" max="13569" width="47.625" style="2" customWidth="1"/>
    <col min="13570" max="13570" width="32.125" style="2" customWidth="1"/>
    <col min="13571" max="13824" width="9.125" style="2"/>
    <col min="13825" max="13825" width="47.625" style="2" customWidth="1"/>
    <col min="13826" max="13826" width="32.125" style="2" customWidth="1"/>
    <col min="13827" max="14080" width="9.125" style="2"/>
    <col min="14081" max="14081" width="47.625" style="2" customWidth="1"/>
    <col min="14082" max="14082" width="32.125" style="2" customWidth="1"/>
    <col min="14083" max="14336" width="9.125" style="2"/>
    <col min="14337" max="14337" width="47.625" style="2" customWidth="1"/>
    <col min="14338" max="14338" width="32.125" style="2" customWidth="1"/>
    <col min="14339" max="14592" width="9.125" style="2"/>
    <col min="14593" max="14593" width="47.625" style="2" customWidth="1"/>
    <col min="14594" max="14594" width="32.125" style="2" customWidth="1"/>
    <col min="14595" max="14848" width="9.125" style="2"/>
    <col min="14849" max="14849" width="47.625" style="2" customWidth="1"/>
    <col min="14850" max="14850" width="32.125" style="2" customWidth="1"/>
    <col min="14851" max="15104" width="9.125" style="2"/>
    <col min="15105" max="15105" width="47.625" style="2" customWidth="1"/>
    <col min="15106" max="15106" width="32.125" style="2" customWidth="1"/>
    <col min="15107" max="15360" width="9.125" style="2"/>
    <col min="15361" max="15361" width="47.625" style="2" customWidth="1"/>
    <col min="15362" max="15362" width="32.125" style="2" customWidth="1"/>
    <col min="15363" max="15616" width="9.125" style="2"/>
    <col min="15617" max="15617" width="47.625" style="2" customWidth="1"/>
    <col min="15618" max="15618" width="32.125" style="2" customWidth="1"/>
    <col min="15619" max="15872" width="9.125" style="2"/>
    <col min="15873" max="15873" width="47.625" style="2" customWidth="1"/>
    <col min="15874" max="15874" width="32.125" style="2" customWidth="1"/>
    <col min="15875" max="16128" width="9.125" style="2"/>
    <col min="16129" max="16129" width="47.625" style="2" customWidth="1"/>
    <col min="16130" max="16130" width="32.125" style="2" customWidth="1"/>
    <col min="16131" max="16384" width="9.125" style="2"/>
  </cols>
  <sheetData>
    <row r="1" ht="27.95" customHeight="1" spans="1:2">
      <c r="A1" s="3" t="s">
        <v>1916</v>
      </c>
      <c r="B1" s="3"/>
    </row>
    <row r="2" ht="24" customHeight="1" spans="1:2">
      <c r="A2" s="12" t="s">
        <v>1917</v>
      </c>
      <c r="B2" s="5" t="s">
        <v>130</v>
      </c>
    </row>
    <row r="3" ht="25.5" customHeight="1" spans="1:2">
      <c r="A3" s="13" t="s">
        <v>1918</v>
      </c>
      <c r="B3" s="14" t="s">
        <v>422</v>
      </c>
    </row>
    <row r="4" ht="18" customHeight="1" spans="1:2">
      <c r="A4" s="15" t="s">
        <v>1919</v>
      </c>
      <c r="B4" s="16"/>
    </row>
    <row r="5" ht="18" customHeight="1" spans="1:2">
      <c r="A5" s="15" t="s">
        <v>1920</v>
      </c>
      <c r="B5" s="16"/>
    </row>
    <row r="6" ht="18" customHeight="1" spans="1:2">
      <c r="A6" s="15" t="s">
        <v>1919</v>
      </c>
      <c r="B6" s="16"/>
    </row>
    <row r="7" ht="18" customHeight="1" spans="1:2">
      <c r="A7" s="15" t="s">
        <v>1921</v>
      </c>
      <c r="B7" s="16"/>
    </row>
    <row r="8" ht="18" customHeight="1" spans="1:2">
      <c r="A8" s="17" t="s">
        <v>1922</v>
      </c>
      <c r="B8" s="18"/>
    </row>
    <row r="9" ht="18" customHeight="1" spans="1:2">
      <c r="A9" s="15" t="s">
        <v>1923</v>
      </c>
      <c r="B9" s="16"/>
    </row>
    <row r="10" ht="18" customHeight="1" spans="1:2">
      <c r="A10" s="15" t="s">
        <v>1924</v>
      </c>
      <c r="B10" s="16"/>
    </row>
    <row r="11" ht="18" customHeight="1" spans="1:2">
      <c r="A11" s="15" t="s">
        <v>1925</v>
      </c>
      <c r="B11" s="16"/>
    </row>
    <row r="12" ht="18" customHeight="1" spans="1:2">
      <c r="A12" s="15" t="s">
        <v>1926</v>
      </c>
      <c r="B12" s="16">
        <v>1570</v>
      </c>
    </row>
    <row r="13" ht="18" customHeight="1" spans="1:2">
      <c r="A13" s="15" t="s">
        <v>1927</v>
      </c>
      <c r="B13" s="16">
        <v>61810</v>
      </c>
    </row>
    <row r="14" ht="18" customHeight="1" spans="1:2">
      <c r="A14" s="15" t="s">
        <v>1928</v>
      </c>
      <c r="B14" s="16"/>
    </row>
    <row r="15" ht="18" customHeight="1" spans="1:2">
      <c r="A15" s="15" t="s">
        <v>1929</v>
      </c>
      <c r="B15" s="16"/>
    </row>
    <row r="16" ht="18" customHeight="1" spans="1:2">
      <c r="A16" s="15" t="s">
        <v>1930</v>
      </c>
      <c r="B16" s="16"/>
    </row>
    <row r="17" ht="18" customHeight="1" spans="1:2">
      <c r="A17" s="15" t="s">
        <v>1931</v>
      </c>
      <c r="B17" s="16"/>
    </row>
    <row r="18" ht="18" customHeight="1" spans="1:2">
      <c r="A18" s="15" t="s">
        <v>1932</v>
      </c>
      <c r="B18" s="16"/>
    </row>
    <row r="19" ht="18" customHeight="1" spans="1:2">
      <c r="A19" s="15" t="s">
        <v>1933</v>
      </c>
      <c r="B19" s="16"/>
    </row>
    <row r="20" ht="18" customHeight="1" spans="1:2">
      <c r="A20" s="15" t="s">
        <v>1934</v>
      </c>
      <c r="B20" s="16">
        <v>460</v>
      </c>
    </row>
    <row r="21" ht="18" customHeight="1" spans="1:2">
      <c r="A21" s="15" t="s">
        <v>1935</v>
      </c>
      <c r="B21" s="16"/>
    </row>
    <row r="22" ht="18" customHeight="1" spans="1:2">
      <c r="A22" s="17" t="s">
        <v>1936</v>
      </c>
      <c r="B22" s="18"/>
    </row>
    <row r="23" ht="18" customHeight="1" spans="1:2">
      <c r="A23" s="17" t="s">
        <v>1937</v>
      </c>
      <c r="B23" s="18">
        <v>31900</v>
      </c>
    </row>
    <row r="24" ht="18" customHeight="1" spans="1:2">
      <c r="A24" s="17" t="s">
        <v>1938</v>
      </c>
      <c r="B24" s="18"/>
    </row>
    <row r="25" ht="18" customHeight="1" spans="1:2">
      <c r="A25" s="17" t="s">
        <v>1939</v>
      </c>
      <c r="B25" s="18">
        <v>10145</v>
      </c>
    </row>
    <row r="26" ht="18" customHeight="1" spans="1:2">
      <c r="A26" s="6" t="s">
        <v>1940</v>
      </c>
      <c r="B26" s="16">
        <f>B10+B12+B13+B15+B16+B20+B23+B25</f>
        <v>105885</v>
      </c>
    </row>
    <row r="27" spans="1:2">
      <c r="A27" s="1"/>
      <c r="B27" s="1"/>
    </row>
  </sheetData>
  <mergeCells count="1">
    <mergeCell ref="A1:B1"/>
  </mergeCells>
  <printOptions horizontalCentered="1"/>
  <pageMargins left="0.751388888888889" right="0.751388888888889" top="0.393055555555556" bottom="0.393055555555556" header="0.507638888888889" footer="0.507638888888889"/>
  <pageSetup paperSize="9" firstPageNumber="67" orientation="landscape" useFirstPageNumber="1"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399975585192419"/>
  </sheetPr>
  <dimension ref="A1:B36"/>
  <sheetViews>
    <sheetView workbookViewId="0">
      <selection activeCell="A2" sqref="A2"/>
    </sheetView>
  </sheetViews>
  <sheetFormatPr defaultColWidth="11" defaultRowHeight="18.75" outlineLevelCol="1"/>
  <cols>
    <col min="1" max="1" width="51" style="2" customWidth="1"/>
    <col min="2" max="2" width="30.5" style="2" customWidth="1"/>
    <col min="3" max="256" width="11" style="2"/>
    <col min="257" max="257" width="61.875" style="2" customWidth="1"/>
    <col min="258" max="258" width="56.25" style="2" customWidth="1"/>
    <col min="259" max="512" width="11" style="2"/>
    <col min="513" max="513" width="61.875" style="2" customWidth="1"/>
    <col min="514" max="514" width="56.25" style="2" customWidth="1"/>
    <col min="515" max="768" width="11" style="2"/>
    <col min="769" max="769" width="61.875" style="2" customWidth="1"/>
    <col min="770" max="770" width="56.25" style="2" customWidth="1"/>
    <col min="771" max="1024" width="11" style="2"/>
    <col min="1025" max="1025" width="61.875" style="2" customWidth="1"/>
    <col min="1026" max="1026" width="56.25" style="2" customWidth="1"/>
    <col min="1027" max="1280" width="11" style="2"/>
    <col min="1281" max="1281" width="61.875" style="2" customWidth="1"/>
    <col min="1282" max="1282" width="56.25" style="2" customWidth="1"/>
    <col min="1283" max="1536" width="11" style="2"/>
    <col min="1537" max="1537" width="61.875" style="2" customWidth="1"/>
    <col min="1538" max="1538" width="56.25" style="2" customWidth="1"/>
    <col min="1539" max="1792" width="11" style="2"/>
    <col min="1793" max="1793" width="61.875" style="2" customWidth="1"/>
    <col min="1794" max="1794" width="56.25" style="2" customWidth="1"/>
    <col min="1795" max="2048" width="11" style="2"/>
    <col min="2049" max="2049" width="61.875" style="2" customWidth="1"/>
    <col min="2050" max="2050" width="56.25" style="2" customWidth="1"/>
    <col min="2051" max="2304" width="11" style="2"/>
    <col min="2305" max="2305" width="61.875" style="2" customWidth="1"/>
    <col min="2306" max="2306" width="56.25" style="2" customWidth="1"/>
    <col min="2307" max="2560" width="11" style="2"/>
    <col min="2561" max="2561" width="61.875" style="2" customWidth="1"/>
    <col min="2562" max="2562" width="56.25" style="2" customWidth="1"/>
    <col min="2563" max="2816" width="11" style="2"/>
    <col min="2817" max="2817" width="61.875" style="2" customWidth="1"/>
    <col min="2818" max="2818" width="56.25" style="2" customWidth="1"/>
    <col min="2819" max="3072" width="11" style="2"/>
    <col min="3073" max="3073" width="61.875" style="2" customWidth="1"/>
    <col min="3074" max="3074" width="56.25" style="2" customWidth="1"/>
    <col min="3075" max="3328" width="11" style="2"/>
    <col min="3329" max="3329" width="61.875" style="2" customWidth="1"/>
    <col min="3330" max="3330" width="56.25" style="2" customWidth="1"/>
    <col min="3331" max="3584" width="11" style="2"/>
    <col min="3585" max="3585" width="61.875" style="2" customWidth="1"/>
    <col min="3586" max="3586" width="56.25" style="2" customWidth="1"/>
    <col min="3587" max="3840" width="11" style="2"/>
    <col min="3841" max="3841" width="61.875" style="2" customWidth="1"/>
    <col min="3842" max="3842" width="56.25" style="2" customWidth="1"/>
    <col min="3843" max="4096" width="11" style="2"/>
    <col min="4097" max="4097" width="61.875" style="2" customWidth="1"/>
    <col min="4098" max="4098" width="56.25" style="2" customWidth="1"/>
    <col min="4099" max="4352" width="11" style="2"/>
    <col min="4353" max="4353" width="61.875" style="2" customWidth="1"/>
    <col min="4354" max="4354" width="56.25" style="2" customWidth="1"/>
    <col min="4355" max="4608" width="11" style="2"/>
    <col min="4609" max="4609" width="61.875" style="2" customWidth="1"/>
    <col min="4610" max="4610" width="56.25" style="2" customWidth="1"/>
    <col min="4611" max="4864" width="11" style="2"/>
    <col min="4865" max="4865" width="61.875" style="2" customWidth="1"/>
    <col min="4866" max="4866" width="56.25" style="2" customWidth="1"/>
    <col min="4867" max="5120" width="11" style="2"/>
    <col min="5121" max="5121" width="61.875" style="2" customWidth="1"/>
    <col min="5122" max="5122" width="56.25" style="2" customWidth="1"/>
    <col min="5123" max="5376" width="11" style="2"/>
    <col min="5377" max="5377" width="61.875" style="2" customWidth="1"/>
    <col min="5378" max="5378" width="56.25" style="2" customWidth="1"/>
    <col min="5379" max="5632" width="11" style="2"/>
    <col min="5633" max="5633" width="61.875" style="2" customWidth="1"/>
    <col min="5634" max="5634" width="56.25" style="2" customWidth="1"/>
    <col min="5635" max="5888" width="11" style="2"/>
    <col min="5889" max="5889" width="61.875" style="2" customWidth="1"/>
    <col min="5890" max="5890" width="56.25" style="2" customWidth="1"/>
    <col min="5891" max="6144" width="11" style="2"/>
    <col min="6145" max="6145" width="61.875" style="2" customWidth="1"/>
    <col min="6146" max="6146" width="56.25" style="2" customWidth="1"/>
    <col min="6147" max="6400" width="11" style="2"/>
    <col min="6401" max="6401" width="61.875" style="2" customWidth="1"/>
    <col min="6402" max="6402" width="56.25" style="2" customWidth="1"/>
    <col min="6403" max="6656" width="11" style="2"/>
    <col min="6657" max="6657" width="61.875" style="2" customWidth="1"/>
    <col min="6658" max="6658" width="56.25" style="2" customWidth="1"/>
    <col min="6659" max="6912" width="11" style="2"/>
    <col min="6913" max="6913" width="61.875" style="2" customWidth="1"/>
    <col min="6914" max="6914" width="56.25" style="2" customWidth="1"/>
    <col min="6915" max="7168" width="11" style="2"/>
    <col min="7169" max="7169" width="61.875" style="2" customWidth="1"/>
    <col min="7170" max="7170" width="56.25" style="2" customWidth="1"/>
    <col min="7171" max="7424" width="11" style="2"/>
    <col min="7425" max="7425" width="61.875" style="2" customWidth="1"/>
    <col min="7426" max="7426" width="56.25" style="2" customWidth="1"/>
    <col min="7427" max="7680" width="11" style="2"/>
    <col min="7681" max="7681" width="61.875" style="2" customWidth="1"/>
    <col min="7682" max="7682" width="56.25" style="2" customWidth="1"/>
    <col min="7683" max="7936" width="11" style="2"/>
    <col min="7937" max="7937" width="61.875" style="2" customWidth="1"/>
    <col min="7938" max="7938" width="56.25" style="2" customWidth="1"/>
    <col min="7939" max="8192" width="11" style="2"/>
    <col min="8193" max="8193" width="61.875" style="2" customWidth="1"/>
    <col min="8194" max="8194" width="56.25" style="2" customWidth="1"/>
    <col min="8195" max="8448" width="11" style="2"/>
    <col min="8449" max="8449" width="61.875" style="2" customWidth="1"/>
    <col min="8450" max="8450" width="56.25" style="2" customWidth="1"/>
    <col min="8451" max="8704" width="11" style="2"/>
    <col min="8705" max="8705" width="61.875" style="2" customWidth="1"/>
    <col min="8706" max="8706" width="56.25" style="2" customWidth="1"/>
    <col min="8707" max="8960" width="11" style="2"/>
    <col min="8961" max="8961" width="61.875" style="2" customWidth="1"/>
    <col min="8962" max="8962" width="56.25" style="2" customWidth="1"/>
    <col min="8963" max="9216" width="11" style="2"/>
    <col min="9217" max="9217" width="61.875" style="2" customWidth="1"/>
    <col min="9218" max="9218" width="56.25" style="2" customWidth="1"/>
    <col min="9219" max="9472" width="11" style="2"/>
    <col min="9473" max="9473" width="61.875" style="2" customWidth="1"/>
    <col min="9474" max="9474" width="56.25" style="2" customWidth="1"/>
    <col min="9475" max="9728" width="11" style="2"/>
    <col min="9729" max="9729" width="61.875" style="2" customWidth="1"/>
    <col min="9730" max="9730" width="56.25" style="2" customWidth="1"/>
    <col min="9731" max="9984" width="11" style="2"/>
    <col min="9985" max="9985" width="61.875" style="2" customWidth="1"/>
    <col min="9986" max="9986" width="56.25" style="2" customWidth="1"/>
    <col min="9987" max="10240" width="11" style="2"/>
    <col min="10241" max="10241" width="61.875" style="2" customWidth="1"/>
    <col min="10242" max="10242" width="56.25" style="2" customWidth="1"/>
    <col min="10243" max="10496" width="11" style="2"/>
    <col min="10497" max="10497" width="61.875" style="2" customWidth="1"/>
    <col min="10498" max="10498" width="56.25" style="2" customWidth="1"/>
    <col min="10499" max="10752" width="11" style="2"/>
    <col min="10753" max="10753" width="61.875" style="2" customWidth="1"/>
    <col min="10754" max="10754" width="56.25" style="2" customWidth="1"/>
    <col min="10755" max="11008" width="11" style="2"/>
    <col min="11009" max="11009" width="61.875" style="2" customWidth="1"/>
    <col min="11010" max="11010" width="56.25" style="2" customWidth="1"/>
    <col min="11011" max="11264" width="11" style="2"/>
    <col min="11265" max="11265" width="61.875" style="2" customWidth="1"/>
    <col min="11266" max="11266" width="56.25" style="2" customWidth="1"/>
    <col min="11267" max="11520" width="11" style="2"/>
    <col min="11521" max="11521" width="61.875" style="2" customWidth="1"/>
    <col min="11522" max="11522" width="56.25" style="2" customWidth="1"/>
    <col min="11523" max="11776" width="11" style="2"/>
    <col min="11777" max="11777" width="61.875" style="2" customWidth="1"/>
    <col min="11778" max="11778" width="56.25" style="2" customWidth="1"/>
    <col min="11779" max="12032" width="11" style="2"/>
    <col min="12033" max="12033" width="61.875" style="2" customWidth="1"/>
    <col min="12034" max="12034" width="56.25" style="2" customWidth="1"/>
    <col min="12035" max="12288" width="11" style="2"/>
    <col min="12289" max="12289" width="61.875" style="2" customWidth="1"/>
    <col min="12290" max="12290" width="56.25" style="2" customWidth="1"/>
    <col min="12291" max="12544" width="11" style="2"/>
    <col min="12545" max="12545" width="61.875" style="2" customWidth="1"/>
    <col min="12546" max="12546" width="56.25" style="2" customWidth="1"/>
    <col min="12547" max="12800" width="11" style="2"/>
    <col min="12801" max="12801" width="61.875" style="2" customWidth="1"/>
    <col min="12802" max="12802" width="56.25" style="2" customWidth="1"/>
    <col min="12803" max="13056" width="11" style="2"/>
    <col min="13057" max="13057" width="61.875" style="2" customWidth="1"/>
    <col min="13058" max="13058" width="56.25" style="2" customWidth="1"/>
    <col min="13059" max="13312" width="11" style="2"/>
    <col min="13313" max="13313" width="61.875" style="2" customWidth="1"/>
    <col min="13314" max="13314" width="56.25" style="2" customWidth="1"/>
    <col min="13315" max="13568" width="11" style="2"/>
    <col min="13569" max="13569" width="61.875" style="2" customWidth="1"/>
    <col min="13570" max="13570" width="56.25" style="2" customWidth="1"/>
    <col min="13571" max="13824" width="11" style="2"/>
    <col min="13825" max="13825" width="61.875" style="2" customWidth="1"/>
    <col min="13826" max="13826" width="56.25" style="2" customWidth="1"/>
    <col min="13827" max="14080" width="11" style="2"/>
    <col min="14081" max="14081" width="61.875" style="2" customWidth="1"/>
    <col min="14082" max="14082" width="56.25" style="2" customWidth="1"/>
    <col min="14083" max="14336" width="11" style="2"/>
    <col min="14337" max="14337" width="61.875" style="2" customWidth="1"/>
    <col min="14338" max="14338" width="56.25" style="2" customWidth="1"/>
    <col min="14339" max="14592" width="11" style="2"/>
    <col min="14593" max="14593" width="61.875" style="2" customWidth="1"/>
    <col min="14594" max="14594" width="56.25" style="2" customWidth="1"/>
    <col min="14595" max="14848" width="11" style="2"/>
    <col min="14849" max="14849" width="61.875" style="2" customWidth="1"/>
    <col min="14850" max="14850" width="56.25" style="2" customWidth="1"/>
    <col min="14851" max="15104" width="11" style="2"/>
    <col min="15105" max="15105" width="61.875" style="2" customWidth="1"/>
    <col min="15106" max="15106" width="56.25" style="2" customWidth="1"/>
    <col min="15107" max="15360" width="11" style="2"/>
    <col min="15361" max="15361" width="61.875" style="2" customWidth="1"/>
    <col min="15362" max="15362" width="56.25" style="2" customWidth="1"/>
    <col min="15363" max="15616" width="11" style="2"/>
    <col min="15617" max="15617" width="61.875" style="2" customWidth="1"/>
    <col min="15618" max="15618" width="56.25" style="2" customWidth="1"/>
    <col min="15619" max="15872" width="11" style="2"/>
    <col min="15873" max="15873" width="61.875" style="2" customWidth="1"/>
    <col min="15874" max="15874" width="56.25" style="2" customWidth="1"/>
    <col min="15875" max="16128" width="11" style="2"/>
    <col min="16129" max="16129" width="61.875" style="2" customWidth="1"/>
    <col min="16130" max="16130" width="56.25" style="2" customWidth="1"/>
    <col min="16131" max="16384" width="11" style="2"/>
  </cols>
  <sheetData>
    <row r="1" s="1" customFormat="1" ht="30.95" customHeight="1" spans="1:2">
      <c r="A1" s="3" t="s">
        <v>1941</v>
      </c>
      <c r="B1" s="3"/>
    </row>
    <row r="2" s="1" customFormat="1" ht="17.65" customHeight="1" spans="1:2">
      <c r="A2" s="4" t="s">
        <v>1942</v>
      </c>
      <c r="B2" s="5" t="s">
        <v>130</v>
      </c>
    </row>
    <row r="3" s="1" customFormat="1" ht="26.1" customHeight="1" spans="1:2">
      <c r="A3" s="6" t="s">
        <v>1918</v>
      </c>
      <c r="B3" s="7" t="s">
        <v>422</v>
      </c>
    </row>
    <row r="4" ht="17.25" customHeight="1" spans="1:2">
      <c r="A4" s="8" t="s">
        <v>1943</v>
      </c>
      <c r="B4" s="9">
        <f>SUM(B5,B7,B9,B11,B13,B15)</f>
        <v>37999</v>
      </c>
    </row>
    <row r="5" ht="17.25" customHeight="1" spans="1:2">
      <c r="A5" s="8" t="s">
        <v>1944</v>
      </c>
      <c r="B5" s="10"/>
    </row>
    <row r="6" ht="17.25" customHeight="1" spans="1:2">
      <c r="A6" s="8"/>
      <c r="B6" s="10"/>
    </row>
    <row r="7" ht="17.25" customHeight="1" spans="1:2">
      <c r="A7" s="8" t="s">
        <v>1945</v>
      </c>
      <c r="B7" s="9">
        <v>35969</v>
      </c>
    </row>
    <row r="8" ht="17.25" customHeight="1" spans="1:2">
      <c r="A8" s="8"/>
      <c r="B8" s="9"/>
    </row>
    <row r="9" ht="17.25" customHeight="1" spans="1:2">
      <c r="A9" s="8" t="s">
        <v>1946</v>
      </c>
      <c r="B9" s="9">
        <v>1570</v>
      </c>
    </row>
    <row r="10" ht="17.25" customHeight="1" spans="1:2">
      <c r="A10" s="8"/>
      <c r="B10" s="9"/>
    </row>
    <row r="11" ht="17.25" customHeight="1" spans="1:2">
      <c r="A11" s="8" t="s">
        <v>1947</v>
      </c>
      <c r="B11" s="9"/>
    </row>
    <row r="12" ht="17.25" customHeight="1" spans="1:2">
      <c r="A12" s="8"/>
      <c r="B12" s="9"/>
    </row>
    <row r="13" ht="17.25" customHeight="1" spans="1:2">
      <c r="A13" s="8" t="s">
        <v>1948</v>
      </c>
      <c r="B13" s="9"/>
    </row>
    <row r="14" ht="17.25" customHeight="1" spans="1:2">
      <c r="A14" s="8"/>
      <c r="B14" s="9"/>
    </row>
    <row r="15" ht="17.25" customHeight="1" spans="1:2">
      <c r="A15" s="8" t="s">
        <v>1949</v>
      </c>
      <c r="B15" s="9">
        <v>460</v>
      </c>
    </row>
    <row r="16" ht="17.25" customHeight="1" spans="1:2">
      <c r="A16" s="8"/>
      <c r="B16" s="9"/>
    </row>
    <row r="17" ht="17.25" customHeight="1" spans="1:2">
      <c r="A17" s="8" t="s">
        <v>1950</v>
      </c>
      <c r="B17" s="9"/>
    </row>
    <row r="18" ht="17.25" customHeight="1" spans="1:2">
      <c r="A18" s="8" t="s">
        <v>1951</v>
      </c>
      <c r="B18" s="9"/>
    </row>
    <row r="19" ht="17.25" customHeight="1" spans="1:2">
      <c r="A19" s="8"/>
      <c r="B19" s="9"/>
    </row>
    <row r="20" ht="17.25" customHeight="1" spans="1:2">
      <c r="A20" s="8" t="s">
        <v>1049</v>
      </c>
      <c r="B20" s="9">
        <f>B21+B23+B25</f>
        <v>10119</v>
      </c>
    </row>
    <row r="21" ht="17.25" customHeight="1" spans="1:2">
      <c r="A21" s="8" t="s">
        <v>1952</v>
      </c>
      <c r="B21" s="9"/>
    </row>
    <row r="22" ht="17.25" customHeight="1" spans="1:2">
      <c r="A22" s="8"/>
      <c r="B22" s="9"/>
    </row>
    <row r="23" ht="17.25" customHeight="1" spans="1:2">
      <c r="A23" s="8" t="s">
        <v>1953</v>
      </c>
      <c r="B23" s="9">
        <v>119</v>
      </c>
    </row>
    <row r="24" ht="17.25" customHeight="1" spans="1:2">
      <c r="A24" s="8"/>
      <c r="B24" s="9"/>
    </row>
    <row r="25" ht="17.25" customHeight="1" spans="1:2">
      <c r="A25" s="8" t="s">
        <v>1954</v>
      </c>
      <c r="B25" s="9">
        <v>10000</v>
      </c>
    </row>
    <row r="26" ht="17.25" customHeight="1" spans="1:2">
      <c r="A26" s="8"/>
      <c r="B26" s="9"/>
    </row>
    <row r="27" ht="17.25" customHeight="1" spans="1:2">
      <c r="A27" s="8" t="s">
        <v>1955</v>
      </c>
      <c r="B27" s="9">
        <v>1267</v>
      </c>
    </row>
    <row r="28" ht="17.25" customHeight="1" spans="1:2">
      <c r="A28" s="8"/>
      <c r="B28" s="9"/>
    </row>
    <row r="29" ht="17.25" customHeight="1" spans="1:2">
      <c r="A29" s="8" t="s">
        <v>1956</v>
      </c>
      <c r="B29" s="9"/>
    </row>
    <row r="30" ht="17.25" customHeight="1" spans="1:2">
      <c r="A30" s="8"/>
      <c r="B30" s="9"/>
    </row>
    <row r="31" ht="17.25" customHeight="1" spans="1:2">
      <c r="A31" s="8" t="s">
        <v>1957</v>
      </c>
      <c r="B31" s="9">
        <v>31900</v>
      </c>
    </row>
    <row r="32" ht="17.25" customHeight="1" spans="1:2">
      <c r="A32" s="8"/>
      <c r="B32" s="9"/>
    </row>
    <row r="33" ht="17.25" customHeight="1" spans="1:2">
      <c r="A33" s="8" t="s">
        <v>1752</v>
      </c>
      <c r="B33" s="9">
        <v>24600</v>
      </c>
    </row>
    <row r="34" ht="17.25" customHeight="1" spans="1:2">
      <c r="A34" s="8"/>
      <c r="B34" s="9"/>
    </row>
    <row r="35" ht="17.25" customHeight="1" spans="1:2">
      <c r="A35" s="8" t="s">
        <v>109</v>
      </c>
      <c r="B35" s="9"/>
    </row>
    <row r="36" ht="17.25" customHeight="1" spans="1:2">
      <c r="A36" s="6" t="s">
        <v>1940</v>
      </c>
      <c r="B36" s="9">
        <f>SUM(B4,B17,B20,B27,B29,B31,B33,B35)</f>
        <v>105885</v>
      </c>
    </row>
  </sheetData>
  <mergeCells count="1">
    <mergeCell ref="A1:B1"/>
  </mergeCells>
  <printOptions horizontalCentered="1"/>
  <pageMargins left="0.751388888888889" right="0.751388888888889" top="0.590277777777778" bottom="0.590277777777778" header="0.388888888888889" footer="0.388888888888889"/>
  <pageSetup paperSize="9" firstPageNumber="68" orientation="landscape" useFirstPageNumber="1"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workbookViewId="0">
      <selection activeCell="O14" sqref="O14"/>
    </sheetView>
  </sheetViews>
  <sheetFormatPr defaultColWidth="9" defaultRowHeight="13.5"/>
  <cols>
    <col min="1" max="1" width="33.375" style="390" customWidth="1"/>
    <col min="2" max="4" width="13.625" style="390" customWidth="1"/>
    <col min="5" max="5" width="30.5" style="390" customWidth="1"/>
    <col min="6" max="8" width="13.625" style="390" customWidth="1"/>
    <col min="9" max="9" width="9" style="390" customWidth="1"/>
    <col min="10" max="10" width="30.75" style="390" hidden="1" customWidth="1"/>
    <col min="11" max="11" width="11.625" style="390" hidden="1" customWidth="1"/>
    <col min="12" max="12" width="19.375" style="390" hidden="1" customWidth="1"/>
    <col min="13" max="13" width="9" style="390" hidden="1" customWidth="1"/>
    <col min="14" max="256" width="9" style="390"/>
    <col min="257" max="257" width="33.375" style="390" customWidth="1"/>
    <col min="258" max="258" width="10.375" style="390" customWidth="1"/>
    <col min="259" max="259" width="10.875" style="390" customWidth="1"/>
    <col min="260" max="260" width="14.125" style="390" customWidth="1"/>
    <col min="261" max="261" width="30.5" style="390" customWidth="1"/>
    <col min="262" max="262" width="11.75" style="390" customWidth="1"/>
    <col min="263" max="263" width="11.625" style="390" customWidth="1"/>
    <col min="264" max="264" width="14.5" style="390" customWidth="1"/>
    <col min="265" max="265" width="9" style="390" customWidth="1"/>
    <col min="266" max="269" width="9" style="390" hidden="1" customWidth="1"/>
    <col min="270" max="512" width="9" style="390"/>
    <col min="513" max="513" width="33.375" style="390" customWidth="1"/>
    <col min="514" max="514" width="10.375" style="390" customWidth="1"/>
    <col min="515" max="515" width="10.875" style="390" customWidth="1"/>
    <col min="516" max="516" width="14.125" style="390" customWidth="1"/>
    <col min="517" max="517" width="30.5" style="390" customWidth="1"/>
    <col min="518" max="518" width="11.75" style="390" customWidth="1"/>
    <col min="519" max="519" width="11.625" style="390" customWidth="1"/>
    <col min="520" max="520" width="14.5" style="390" customWidth="1"/>
    <col min="521" max="521" width="9" style="390" customWidth="1"/>
    <col min="522" max="525" width="9" style="390" hidden="1" customWidth="1"/>
    <col min="526" max="768" width="9" style="390"/>
    <col min="769" max="769" width="33.375" style="390" customWidth="1"/>
    <col min="770" max="770" width="10.375" style="390" customWidth="1"/>
    <col min="771" max="771" width="10.875" style="390" customWidth="1"/>
    <col min="772" max="772" width="14.125" style="390" customWidth="1"/>
    <col min="773" max="773" width="30.5" style="390" customWidth="1"/>
    <col min="774" max="774" width="11.75" style="390" customWidth="1"/>
    <col min="775" max="775" width="11.625" style="390" customWidth="1"/>
    <col min="776" max="776" width="14.5" style="390" customWidth="1"/>
    <col min="777" max="777" width="9" style="390" customWidth="1"/>
    <col min="778" max="781" width="9" style="390" hidden="1" customWidth="1"/>
    <col min="782" max="1024" width="9" style="390"/>
    <col min="1025" max="1025" width="33.375" style="390" customWidth="1"/>
    <col min="1026" max="1026" width="10.375" style="390" customWidth="1"/>
    <col min="1027" max="1027" width="10.875" style="390" customWidth="1"/>
    <col min="1028" max="1028" width="14.125" style="390" customWidth="1"/>
    <col min="1029" max="1029" width="30.5" style="390" customWidth="1"/>
    <col min="1030" max="1030" width="11.75" style="390" customWidth="1"/>
    <col min="1031" max="1031" width="11.625" style="390" customWidth="1"/>
    <col min="1032" max="1032" width="14.5" style="390" customWidth="1"/>
    <col min="1033" max="1033" width="9" style="390" customWidth="1"/>
    <col min="1034" max="1037" width="9" style="390" hidden="1" customWidth="1"/>
    <col min="1038" max="1280" width="9" style="390"/>
    <col min="1281" max="1281" width="33.375" style="390" customWidth="1"/>
    <col min="1282" max="1282" width="10.375" style="390" customWidth="1"/>
    <col min="1283" max="1283" width="10.875" style="390" customWidth="1"/>
    <col min="1284" max="1284" width="14.125" style="390" customWidth="1"/>
    <col min="1285" max="1285" width="30.5" style="390" customWidth="1"/>
    <col min="1286" max="1286" width="11.75" style="390" customWidth="1"/>
    <col min="1287" max="1287" width="11.625" style="390" customWidth="1"/>
    <col min="1288" max="1288" width="14.5" style="390" customWidth="1"/>
    <col min="1289" max="1289" width="9" style="390" customWidth="1"/>
    <col min="1290" max="1293" width="9" style="390" hidden="1" customWidth="1"/>
    <col min="1294" max="1536" width="9" style="390"/>
    <col min="1537" max="1537" width="33.375" style="390" customWidth="1"/>
    <col min="1538" max="1538" width="10.375" style="390" customWidth="1"/>
    <col min="1539" max="1539" width="10.875" style="390" customWidth="1"/>
    <col min="1540" max="1540" width="14.125" style="390" customWidth="1"/>
    <col min="1541" max="1541" width="30.5" style="390" customWidth="1"/>
    <col min="1542" max="1542" width="11.75" style="390" customWidth="1"/>
    <col min="1543" max="1543" width="11.625" style="390" customWidth="1"/>
    <col min="1544" max="1544" width="14.5" style="390" customWidth="1"/>
    <col min="1545" max="1545" width="9" style="390" customWidth="1"/>
    <col min="1546" max="1549" width="9" style="390" hidden="1" customWidth="1"/>
    <col min="1550" max="1792" width="9" style="390"/>
    <col min="1793" max="1793" width="33.375" style="390" customWidth="1"/>
    <col min="1794" max="1794" width="10.375" style="390" customWidth="1"/>
    <col min="1795" max="1795" width="10.875" style="390" customWidth="1"/>
    <col min="1796" max="1796" width="14.125" style="390" customWidth="1"/>
    <col min="1797" max="1797" width="30.5" style="390" customWidth="1"/>
    <col min="1798" max="1798" width="11.75" style="390" customWidth="1"/>
    <col min="1799" max="1799" width="11.625" style="390" customWidth="1"/>
    <col min="1800" max="1800" width="14.5" style="390" customWidth="1"/>
    <col min="1801" max="1801" width="9" style="390" customWidth="1"/>
    <col min="1802" max="1805" width="9" style="390" hidden="1" customWidth="1"/>
    <col min="1806" max="2048" width="9" style="390"/>
    <col min="2049" max="2049" width="33.375" style="390" customWidth="1"/>
    <col min="2050" max="2050" width="10.375" style="390" customWidth="1"/>
    <col min="2051" max="2051" width="10.875" style="390" customWidth="1"/>
    <col min="2052" max="2052" width="14.125" style="390" customWidth="1"/>
    <col min="2053" max="2053" width="30.5" style="390" customWidth="1"/>
    <col min="2054" max="2054" width="11.75" style="390" customWidth="1"/>
    <col min="2055" max="2055" width="11.625" style="390" customWidth="1"/>
    <col min="2056" max="2056" width="14.5" style="390" customWidth="1"/>
    <col min="2057" max="2057" width="9" style="390" customWidth="1"/>
    <col min="2058" max="2061" width="9" style="390" hidden="1" customWidth="1"/>
    <col min="2062" max="2304" width="9" style="390"/>
    <col min="2305" max="2305" width="33.375" style="390" customWidth="1"/>
    <col min="2306" max="2306" width="10.375" style="390" customWidth="1"/>
    <col min="2307" max="2307" width="10.875" style="390" customWidth="1"/>
    <col min="2308" max="2308" width="14.125" style="390" customWidth="1"/>
    <col min="2309" max="2309" width="30.5" style="390" customWidth="1"/>
    <col min="2310" max="2310" width="11.75" style="390" customWidth="1"/>
    <col min="2311" max="2311" width="11.625" style="390" customWidth="1"/>
    <col min="2312" max="2312" width="14.5" style="390" customWidth="1"/>
    <col min="2313" max="2313" width="9" style="390" customWidth="1"/>
    <col min="2314" max="2317" width="9" style="390" hidden="1" customWidth="1"/>
    <col min="2318" max="2560" width="9" style="390"/>
    <col min="2561" max="2561" width="33.375" style="390" customWidth="1"/>
    <col min="2562" max="2562" width="10.375" style="390" customWidth="1"/>
    <col min="2563" max="2563" width="10.875" style="390" customWidth="1"/>
    <col min="2564" max="2564" width="14.125" style="390" customWidth="1"/>
    <col min="2565" max="2565" width="30.5" style="390" customWidth="1"/>
    <col min="2566" max="2566" width="11.75" style="390" customWidth="1"/>
    <col min="2567" max="2567" width="11.625" style="390" customWidth="1"/>
    <col min="2568" max="2568" width="14.5" style="390" customWidth="1"/>
    <col min="2569" max="2569" width="9" style="390" customWidth="1"/>
    <col min="2570" max="2573" width="9" style="390" hidden="1" customWidth="1"/>
    <col min="2574" max="2816" width="9" style="390"/>
    <col min="2817" max="2817" width="33.375" style="390" customWidth="1"/>
    <col min="2818" max="2818" width="10.375" style="390" customWidth="1"/>
    <col min="2819" max="2819" width="10.875" style="390" customWidth="1"/>
    <col min="2820" max="2820" width="14.125" style="390" customWidth="1"/>
    <col min="2821" max="2821" width="30.5" style="390" customWidth="1"/>
    <col min="2822" max="2822" width="11.75" style="390" customWidth="1"/>
    <col min="2823" max="2823" width="11.625" style="390" customWidth="1"/>
    <col min="2824" max="2824" width="14.5" style="390" customWidth="1"/>
    <col min="2825" max="2825" width="9" style="390" customWidth="1"/>
    <col min="2826" max="2829" width="9" style="390" hidden="1" customWidth="1"/>
    <col min="2830" max="3072" width="9" style="390"/>
    <col min="3073" max="3073" width="33.375" style="390" customWidth="1"/>
    <col min="3074" max="3074" width="10.375" style="390" customWidth="1"/>
    <col min="3075" max="3075" width="10.875" style="390" customWidth="1"/>
    <col min="3076" max="3076" width="14.125" style="390" customWidth="1"/>
    <col min="3077" max="3077" width="30.5" style="390" customWidth="1"/>
    <col min="3078" max="3078" width="11.75" style="390" customWidth="1"/>
    <col min="3079" max="3079" width="11.625" style="390" customWidth="1"/>
    <col min="3080" max="3080" width="14.5" style="390" customWidth="1"/>
    <col min="3081" max="3081" width="9" style="390" customWidth="1"/>
    <col min="3082" max="3085" width="9" style="390" hidden="1" customWidth="1"/>
    <col min="3086" max="3328" width="9" style="390"/>
    <col min="3329" max="3329" width="33.375" style="390" customWidth="1"/>
    <col min="3330" max="3330" width="10.375" style="390" customWidth="1"/>
    <col min="3331" max="3331" width="10.875" style="390" customWidth="1"/>
    <col min="3332" max="3332" width="14.125" style="390" customWidth="1"/>
    <col min="3333" max="3333" width="30.5" style="390" customWidth="1"/>
    <col min="3334" max="3334" width="11.75" style="390" customWidth="1"/>
    <col min="3335" max="3335" width="11.625" style="390" customWidth="1"/>
    <col min="3336" max="3336" width="14.5" style="390" customWidth="1"/>
    <col min="3337" max="3337" width="9" style="390" customWidth="1"/>
    <col min="3338" max="3341" width="9" style="390" hidden="1" customWidth="1"/>
    <col min="3342" max="3584" width="9" style="390"/>
    <col min="3585" max="3585" width="33.375" style="390" customWidth="1"/>
    <col min="3586" max="3586" width="10.375" style="390" customWidth="1"/>
    <col min="3587" max="3587" width="10.875" style="390" customWidth="1"/>
    <col min="3588" max="3588" width="14.125" style="390" customWidth="1"/>
    <col min="3589" max="3589" width="30.5" style="390" customWidth="1"/>
    <col min="3590" max="3590" width="11.75" style="390" customWidth="1"/>
    <col min="3591" max="3591" width="11.625" style="390" customWidth="1"/>
    <col min="3592" max="3592" width="14.5" style="390" customWidth="1"/>
    <col min="3593" max="3593" width="9" style="390" customWidth="1"/>
    <col min="3594" max="3597" width="9" style="390" hidden="1" customWidth="1"/>
    <col min="3598" max="3840" width="9" style="390"/>
    <col min="3841" max="3841" width="33.375" style="390" customWidth="1"/>
    <col min="3842" max="3842" width="10.375" style="390" customWidth="1"/>
    <col min="3843" max="3843" width="10.875" style="390" customWidth="1"/>
    <col min="3844" max="3844" width="14.125" style="390" customWidth="1"/>
    <col min="3845" max="3845" width="30.5" style="390" customWidth="1"/>
    <col min="3846" max="3846" width="11.75" style="390" customWidth="1"/>
    <col min="3847" max="3847" width="11.625" style="390" customWidth="1"/>
    <col min="3848" max="3848" width="14.5" style="390" customWidth="1"/>
    <col min="3849" max="3849" width="9" style="390" customWidth="1"/>
    <col min="3850" max="3853" width="9" style="390" hidden="1" customWidth="1"/>
    <col min="3854" max="4096" width="9" style="390"/>
    <col min="4097" max="4097" width="33.375" style="390" customWidth="1"/>
    <col min="4098" max="4098" width="10.375" style="390" customWidth="1"/>
    <col min="4099" max="4099" width="10.875" style="390" customWidth="1"/>
    <col min="4100" max="4100" width="14.125" style="390" customWidth="1"/>
    <col min="4101" max="4101" width="30.5" style="390" customWidth="1"/>
    <col min="4102" max="4102" width="11.75" style="390" customWidth="1"/>
    <col min="4103" max="4103" width="11.625" style="390" customWidth="1"/>
    <col min="4104" max="4104" width="14.5" style="390" customWidth="1"/>
    <col min="4105" max="4105" width="9" style="390" customWidth="1"/>
    <col min="4106" max="4109" width="9" style="390" hidden="1" customWidth="1"/>
    <col min="4110" max="4352" width="9" style="390"/>
    <col min="4353" max="4353" width="33.375" style="390" customWidth="1"/>
    <col min="4354" max="4354" width="10.375" style="390" customWidth="1"/>
    <col min="4355" max="4355" width="10.875" style="390" customWidth="1"/>
    <col min="4356" max="4356" width="14.125" style="390" customWidth="1"/>
    <col min="4357" max="4357" width="30.5" style="390" customWidth="1"/>
    <col min="4358" max="4358" width="11.75" style="390" customWidth="1"/>
    <col min="4359" max="4359" width="11.625" style="390" customWidth="1"/>
    <col min="4360" max="4360" width="14.5" style="390" customWidth="1"/>
    <col min="4361" max="4361" width="9" style="390" customWidth="1"/>
    <col min="4362" max="4365" width="9" style="390" hidden="1" customWidth="1"/>
    <col min="4366" max="4608" width="9" style="390"/>
    <col min="4609" max="4609" width="33.375" style="390" customWidth="1"/>
    <col min="4610" max="4610" width="10.375" style="390" customWidth="1"/>
    <col min="4611" max="4611" width="10.875" style="390" customWidth="1"/>
    <col min="4612" max="4612" width="14.125" style="390" customWidth="1"/>
    <col min="4613" max="4613" width="30.5" style="390" customWidth="1"/>
    <col min="4614" max="4614" width="11.75" style="390" customWidth="1"/>
    <col min="4615" max="4615" width="11.625" style="390" customWidth="1"/>
    <col min="4616" max="4616" width="14.5" style="390" customWidth="1"/>
    <col min="4617" max="4617" width="9" style="390" customWidth="1"/>
    <col min="4618" max="4621" width="9" style="390" hidden="1" customWidth="1"/>
    <col min="4622" max="4864" width="9" style="390"/>
    <col min="4865" max="4865" width="33.375" style="390" customWidth="1"/>
    <col min="4866" max="4866" width="10.375" style="390" customWidth="1"/>
    <col min="4867" max="4867" width="10.875" style="390" customWidth="1"/>
    <col min="4868" max="4868" width="14.125" style="390" customWidth="1"/>
    <col min="4869" max="4869" width="30.5" style="390" customWidth="1"/>
    <col min="4870" max="4870" width="11.75" style="390" customWidth="1"/>
    <col min="4871" max="4871" width="11.625" style="390" customWidth="1"/>
    <col min="4872" max="4872" width="14.5" style="390" customWidth="1"/>
    <col min="4873" max="4873" width="9" style="390" customWidth="1"/>
    <col min="4874" max="4877" width="9" style="390" hidden="1" customWidth="1"/>
    <col min="4878" max="5120" width="9" style="390"/>
    <col min="5121" max="5121" width="33.375" style="390" customWidth="1"/>
    <col min="5122" max="5122" width="10.375" style="390" customWidth="1"/>
    <col min="5123" max="5123" width="10.875" style="390" customWidth="1"/>
    <col min="5124" max="5124" width="14.125" style="390" customWidth="1"/>
    <col min="5125" max="5125" width="30.5" style="390" customWidth="1"/>
    <col min="5126" max="5126" width="11.75" style="390" customWidth="1"/>
    <col min="5127" max="5127" width="11.625" style="390" customWidth="1"/>
    <col min="5128" max="5128" width="14.5" style="390" customWidth="1"/>
    <col min="5129" max="5129" width="9" style="390" customWidth="1"/>
    <col min="5130" max="5133" width="9" style="390" hidden="1" customWidth="1"/>
    <col min="5134" max="5376" width="9" style="390"/>
    <col min="5377" max="5377" width="33.375" style="390" customWidth="1"/>
    <col min="5378" max="5378" width="10.375" style="390" customWidth="1"/>
    <col min="5379" max="5379" width="10.875" style="390" customWidth="1"/>
    <col min="5380" max="5380" width="14.125" style="390" customWidth="1"/>
    <col min="5381" max="5381" width="30.5" style="390" customWidth="1"/>
    <col min="5382" max="5382" width="11.75" style="390" customWidth="1"/>
    <col min="5383" max="5383" width="11.625" style="390" customWidth="1"/>
    <col min="5384" max="5384" width="14.5" style="390" customWidth="1"/>
    <col min="5385" max="5385" width="9" style="390" customWidth="1"/>
    <col min="5386" max="5389" width="9" style="390" hidden="1" customWidth="1"/>
    <col min="5390" max="5632" width="9" style="390"/>
    <col min="5633" max="5633" width="33.375" style="390" customWidth="1"/>
    <col min="5634" max="5634" width="10.375" style="390" customWidth="1"/>
    <col min="5635" max="5635" width="10.875" style="390" customWidth="1"/>
    <col min="5636" max="5636" width="14.125" style="390" customWidth="1"/>
    <col min="5637" max="5637" width="30.5" style="390" customWidth="1"/>
    <col min="5638" max="5638" width="11.75" style="390" customWidth="1"/>
    <col min="5639" max="5639" width="11.625" style="390" customWidth="1"/>
    <col min="5640" max="5640" width="14.5" style="390" customWidth="1"/>
    <col min="5641" max="5641" width="9" style="390" customWidth="1"/>
    <col min="5642" max="5645" width="9" style="390" hidden="1" customWidth="1"/>
    <col min="5646" max="5888" width="9" style="390"/>
    <col min="5889" max="5889" width="33.375" style="390" customWidth="1"/>
    <col min="5890" max="5890" width="10.375" style="390" customWidth="1"/>
    <col min="5891" max="5891" width="10.875" style="390" customWidth="1"/>
    <col min="5892" max="5892" width="14.125" style="390" customWidth="1"/>
    <col min="5893" max="5893" width="30.5" style="390" customWidth="1"/>
    <col min="5894" max="5894" width="11.75" style="390" customWidth="1"/>
    <col min="5895" max="5895" width="11.625" style="390" customWidth="1"/>
    <col min="5896" max="5896" width="14.5" style="390" customWidth="1"/>
    <col min="5897" max="5897" width="9" style="390" customWidth="1"/>
    <col min="5898" max="5901" width="9" style="390" hidden="1" customWidth="1"/>
    <col min="5902" max="6144" width="9" style="390"/>
    <col min="6145" max="6145" width="33.375" style="390" customWidth="1"/>
    <col min="6146" max="6146" width="10.375" style="390" customWidth="1"/>
    <col min="6147" max="6147" width="10.875" style="390" customWidth="1"/>
    <col min="6148" max="6148" width="14.125" style="390" customWidth="1"/>
    <col min="6149" max="6149" width="30.5" style="390" customWidth="1"/>
    <col min="6150" max="6150" width="11.75" style="390" customWidth="1"/>
    <col min="6151" max="6151" width="11.625" style="390" customWidth="1"/>
    <col min="6152" max="6152" width="14.5" style="390" customWidth="1"/>
    <col min="6153" max="6153" width="9" style="390" customWidth="1"/>
    <col min="6154" max="6157" width="9" style="390" hidden="1" customWidth="1"/>
    <col min="6158" max="6400" width="9" style="390"/>
    <col min="6401" max="6401" width="33.375" style="390" customWidth="1"/>
    <col min="6402" max="6402" width="10.375" style="390" customWidth="1"/>
    <col min="6403" max="6403" width="10.875" style="390" customWidth="1"/>
    <col min="6404" max="6404" width="14.125" style="390" customWidth="1"/>
    <col min="6405" max="6405" width="30.5" style="390" customWidth="1"/>
    <col min="6406" max="6406" width="11.75" style="390" customWidth="1"/>
    <col min="6407" max="6407" width="11.625" style="390" customWidth="1"/>
    <col min="6408" max="6408" width="14.5" style="390" customWidth="1"/>
    <col min="6409" max="6409" width="9" style="390" customWidth="1"/>
    <col min="6410" max="6413" width="9" style="390" hidden="1" customWidth="1"/>
    <col min="6414" max="6656" width="9" style="390"/>
    <col min="6657" max="6657" width="33.375" style="390" customWidth="1"/>
    <col min="6658" max="6658" width="10.375" style="390" customWidth="1"/>
    <col min="6659" max="6659" width="10.875" style="390" customWidth="1"/>
    <col min="6660" max="6660" width="14.125" style="390" customWidth="1"/>
    <col min="6661" max="6661" width="30.5" style="390" customWidth="1"/>
    <col min="6662" max="6662" width="11.75" style="390" customWidth="1"/>
    <col min="6663" max="6663" width="11.625" style="390" customWidth="1"/>
    <col min="6664" max="6664" width="14.5" style="390" customWidth="1"/>
    <col min="6665" max="6665" width="9" style="390" customWidth="1"/>
    <col min="6666" max="6669" width="9" style="390" hidden="1" customWidth="1"/>
    <col min="6670" max="6912" width="9" style="390"/>
    <col min="6913" max="6913" width="33.375" style="390" customWidth="1"/>
    <col min="6914" max="6914" width="10.375" style="390" customWidth="1"/>
    <col min="6915" max="6915" width="10.875" style="390" customWidth="1"/>
    <col min="6916" max="6916" width="14.125" style="390" customWidth="1"/>
    <col min="6917" max="6917" width="30.5" style="390" customWidth="1"/>
    <col min="6918" max="6918" width="11.75" style="390" customWidth="1"/>
    <col min="6919" max="6919" width="11.625" style="390" customWidth="1"/>
    <col min="6920" max="6920" width="14.5" style="390" customWidth="1"/>
    <col min="6921" max="6921" width="9" style="390" customWidth="1"/>
    <col min="6922" max="6925" width="9" style="390" hidden="1" customWidth="1"/>
    <col min="6926" max="7168" width="9" style="390"/>
    <col min="7169" max="7169" width="33.375" style="390" customWidth="1"/>
    <col min="7170" max="7170" width="10.375" style="390" customWidth="1"/>
    <col min="7171" max="7171" width="10.875" style="390" customWidth="1"/>
    <col min="7172" max="7172" width="14.125" style="390" customWidth="1"/>
    <col min="7173" max="7173" width="30.5" style="390" customWidth="1"/>
    <col min="7174" max="7174" width="11.75" style="390" customWidth="1"/>
    <col min="7175" max="7175" width="11.625" style="390" customWidth="1"/>
    <col min="7176" max="7176" width="14.5" style="390" customWidth="1"/>
    <col min="7177" max="7177" width="9" style="390" customWidth="1"/>
    <col min="7178" max="7181" width="9" style="390" hidden="1" customWidth="1"/>
    <col min="7182" max="7424" width="9" style="390"/>
    <col min="7425" max="7425" width="33.375" style="390" customWidth="1"/>
    <col min="7426" max="7426" width="10.375" style="390" customWidth="1"/>
    <col min="7427" max="7427" width="10.875" style="390" customWidth="1"/>
    <col min="7428" max="7428" width="14.125" style="390" customWidth="1"/>
    <col min="7429" max="7429" width="30.5" style="390" customWidth="1"/>
    <col min="7430" max="7430" width="11.75" style="390" customWidth="1"/>
    <col min="7431" max="7431" width="11.625" style="390" customWidth="1"/>
    <col min="7432" max="7432" width="14.5" style="390" customWidth="1"/>
    <col min="7433" max="7433" width="9" style="390" customWidth="1"/>
    <col min="7434" max="7437" width="9" style="390" hidden="1" customWidth="1"/>
    <col min="7438" max="7680" width="9" style="390"/>
    <col min="7681" max="7681" width="33.375" style="390" customWidth="1"/>
    <col min="7682" max="7682" width="10.375" style="390" customWidth="1"/>
    <col min="7683" max="7683" width="10.875" style="390" customWidth="1"/>
    <col min="7684" max="7684" width="14.125" style="390" customWidth="1"/>
    <col min="7685" max="7685" width="30.5" style="390" customWidth="1"/>
    <col min="7686" max="7686" width="11.75" style="390" customWidth="1"/>
    <col min="7687" max="7687" width="11.625" style="390" customWidth="1"/>
    <col min="7688" max="7688" width="14.5" style="390" customWidth="1"/>
    <col min="7689" max="7689" width="9" style="390" customWidth="1"/>
    <col min="7690" max="7693" width="9" style="390" hidden="1" customWidth="1"/>
    <col min="7694" max="7936" width="9" style="390"/>
    <col min="7937" max="7937" width="33.375" style="390" customWidth="1"/>
    <col min="7938" max="7938" width="10.375" style="390" customWidth="1"/>
    <col min="7939" max="7939" width="10.875" style="390" customWidth="1"/>
    <col min="7940" max="7940" width="14.125" style="390" customWidth="1"/>
    <col min="7941" max="7941" width="30.5" style="390" customWidth="1"/>
    <col min="7942" max="7942" width="11.75" style="390" customWidth="1"/>
    <col min="7943" max="7943" width="11.625" style="390" customWidth="1"/>
    <col min="7944" max="7944" width="14.5" style="390" customWidth="1"/>
    <col min="7945" max="7945" width="9" style="390" customWidth="1"/>
    <col min="7946" max="7949" width="9" style="390" hidden="1" customWidth="1"/>
    <col min="7950" max="8192" width="9" style="390"/>
    <col min="8193" max="8193" width="33.375" style="390" customWidth="1"/>
    <col min="8194" max="8194" width="10.375" style="390" customWidth="1"/>
    <col min="8195" max="8195" width="10.875" style="390" customWidth="1"/>
    <col min="8196" max="8196" width="14.125" style="390" customWidth="1"/>
    <col min="8197" max="8197" width="30.5" style="390" customWidth="1"/>
    <col min="8198" max="8198" width="11.75" style="390" customWidth="1"/>
    <col min="8199" max="8199" width="11.625" style="390" customWidth="1"/>
    <col min="8200" max="8200" width="14.5" style="390" customWidth="1"/>
    <col min="8201" max="8201" width="9" style="390" customWidth="1"/>
    <col min="8202" max="8205" width="9" style="390" hidden="1" customWidth="1"/>
    <col min="8206" max="8448" width="9" style="390"/>
    <col min="8449" max="8449" width="33.375" style="390" customWidth="1"/>
    <col min="8450" max="8450" width="10.375" style="390" customWidth="1"/>
    <col min="8451" max="8451" width="10.875" style="390" customWidth="1"/>
    <col min="8452" max="8452" width="14.125" style="390" customWidth="1"/>
    <col min="8453" max="8453" width="30.5" style="390" customWidth="1"/>
    <col min="8454" max="8454" width="11.75" style="390" customWidth="1"/>
    <col min="8455" max="8455" width="11.625" style="390" customWidth="1"/>
    <col min="8456" max="8456" width="14.5" style="390" customWidth="1"/>
    <col min="8457" max="8457" width="9" style="390" customWidth="1"/>
    <col min="8458" max="8461" width="9" style="390" hidden="1" customWidth="1"/>
    <col min="8462" max="8704" width="9" style="390"/>
    <col min="8705" max="8705" width="33.375" style="390" customWidth="1"/>
    <col min="8706" max="8706" width="10.375" style="390" customWidth="1"/>
    <col min="8707" max="8707" width="10.875" style="390" customWidth="1"/>
    <col min="8708" max="8708" width="14.125" style="390" customWidth="1"/>
    <col min="8709" max="8709" width="30.5" style="390" customWidth="1"/>
    <col min="8710" max="8710" width="11.75" style="390" customWidth="1"/>
    <col min="8711" max="8711" width="11.625" style="390" customWidth="1"/>
    <col min="8712" max="8712" width="14.5" style="390" customWidth="1"/>
    <col min="8713" max="8713" width="9" style="390" customWidth="1"/>
    <col min="8714" max="8717" width="9" style="390" hidden="1" customWidth="1"/>
    <col min="8718" max="8960" width="9" style="390"/>
    <col min="8961" max="8961" width="33.375" style="390" customWidth="1"/>
    <col min="8962" max="8962" width="10.375" style="390" customWidth="1"/>
    <col min="8963" max="8963" width="10.875" style="390" customWidth="1"/>
    <col min="8964" max="8964" width="14.125" style="390" customWidth="1"/>
    <col min="8965" max="8965" width="30.5" style="390" customWidth="1"/>
    <col min="8966" max="8966" width="11.75" style="390" customWidth="1"/>
    <col min="8967" max="8967" width="11.625" style="390" customWidth="1"/>
    <col min="8968" max="8968" width="14.5" style="390" customWidth="1"/>
    <col min="8969" max="8969" width="9" style="390" customWidth="1"/>
    <col min="8970" max="8973" width="9" style="390" hidden="1" customWidth="1"/>
    <col min="8974" max="9216" width="9" style="390"/>
    <col min="9217" max="9217" width="33.375" style="390" customWidth="1"/>
    <col min="9218" max="9218" width="10.375" style="390" customWidth="1"/>
    <col min="9219" max="9219" width="10.875" style="390" customWidth="1"/>
    <col min="9220" max="9220" width="14.125" style="390" customWidth="1"/>
    <col min="9221" max="9221" width="30.5" style="390" customWidth="1"/>
    <col min="9222" max="9222" width="11.75" style="390" customWidth="1"/>
    <col min="9223" max="9223" width="11.625" style="390" customWidth="1"/>
    <col min="9224" max="9224" width="14.5" style="390" customWidth="1"/>
    <col min="9225" max="9225" width="9" style="390" customWidth="1"/>
    <col min="9226" max="9229" width="9" style="390" hidden="1" customWidth="1"/>
    <col min="9230" max="9472" width="9" style="390"/>
    <col min="9473" max="9473" width="33.375" style="390" customWidth="1"/>
    <col min="9474" max="9474" width="10.375" style="390" customWidth="1"/>
    <col min="9475" max="9475" width="10.875" style="390" customWidth="1"/>
    <col min="9476" max="9476" width="14.125" style="390" customWidth="1"/>
    <col min="9477" max="9477" width="30.5" style="390" customWidth="1"/>
    <col min="9478" max="9478" width="11.75" style="390" customWidth="1"/>
    <col min="9479" max="9479" width="11.625" style="390" customWidth="1"/>
    <col min="9480" max="9480" width="14.5" style="390" customWidth="1"/>
    <col min="9481" max="9481" width="9" style="390" customWidth="1"/>
    <col min="9482" max="9485" width="9" style="390" hidden="1" customWidth="1"/>
    <col min="9486" max="9728" width="9" style="390"/>
    <col min="9729" max="9729" width="33.375" style="390" customWidth="1"/>
    <col min="9730" max="9730" width="10.375" style="390" customWidth="1"/>
    <col min="9731" max="9731" width="10.875" style="390" customWidth="1"/>
    <col min="9732" max="9732" width="14.125" style="390" customWidth="1"/>
    <col min="9733" max="9733" width="30.5" style="390" customWidth="1"/>
    <col min="9734" max="9734" width="11.75" style="390" customWidth="1"/>
    <col min="9735" max="9735" width="11.625" style="390" customWidth="1"/>
    <col min="9736" max="9736" width="14.5" style="390" customWidth="1"/>
    <col min="9737" max="9737" width="9" style="390" customWidth="1"/>
    <col min="9738" max="9741" width="9" style="390" hidden="1" customWidth="1"/>
    <col min="9742" max="9984" width="9" style="390"/>
    <col min="9985" max="9985" width="33.375" style="390" customWidth="1"/>
    <col min="9986" max="9986" width="10.375" style="390" customWidth="1"/>
    <col min="9987" max="9987" width="10.875" style="390" customWidth="1"/>
    <col min="9988" max="9988" width="14.125" style="390" customWidth="1"/>
    <col min="9989" max="9989" width="30.5" style="390" customWidth="1"/>
    <col min="9990" max="9990" width="11.75" style="390" customWidth="1"/>
    <col min="9991" max="9991" width="11.625" style="390" customWidth="1"/>
    <col min="9992" max="9992" width="14.5" style="390" customWidth="1"/>
    <col min="9993" max="9993" width="9" style="390" customWidth="1"/>
    <col min="9994" max="9997" width="9" style="390" hidden="1" customWidth="1"/>
    <col min="9998" max="10240" width="9" style="390"/>
    <col min="10241" max="10241" width="33.375" style="390" customWidth="1"/>
    <col min="10242" max="10242" width="10.375" style="390" customWidth="1"/>
    <col min="10243" max="10243" width="10.875" style="390" customWidth="1"/>
    <col min="10244" max="10244" width="14.125" style="390" customWidth="1"/>
    <col min="10245" max="10245" width="30.5" style="390" customWidth="1"/>
    <col min="10246" max="10246" width="11.75" style="390" customWidth="1"/>
    <col min="10247" max="10247" width="11.625" style="390" customWidth="1"/>
    <col min="10248" max="10248" width="14.5" style="390" customWidth="1"/>
    <col min="10249" max="10249" width="9" style="390" customWidth="1"/>
    <col min="10250" max="10253" width="9" style="390" hidden="1" customWidth="1"/>
    <col min="10254" max="10496" width="9" style="390"/>
    <col min="10497" max="10497" width="33.375" style="390" customWidth="1"/>
    <col min="10498" max="10498" width="10.375" style="390" customWidth="1"/>
    <col min="10499" max="10499" width="10.875" style="390" customWidth="1"/>
    <col min="10500" max="10500" width="14.125" style="390" customWidth="1"/>
    <col min="10501" max="10501" width="30.5" style="390" customWidth="1"/>
    <col min="10502" max="10502" width="11.75" style="390" customWidth="1"/>
    <col min="10503" max="10503" width="11.625" style="390" customWidth="1"/>
    <col min="10504" max="10504" width="14.5" style="390" customWidth="1"/>
    <col min="10505" max="10505" width="9" style="390" customWidth="1"/>
    <col min="10506" max="10509" width="9" style="390" hidden="1" customWidth="1"/>
    <col min="10510" max="10752" width="9" style="390"/>
    <col min="10753" max="10753" width="33.375" style="390" customWidth="1"/>
    <col min="10754" max="10754" width="10.375" style="390" customWidth="1"/>
    <col min="10755" max="10755" width="10.875" style="390" customWidth="1"/>
    <col min="10756" max="10756" width="14.125" style="390" customWidth="1"/>
    <col min="10757" max="10757" width="30.5" style="390" customWidth="1"/>
    <col min="10758" max="10758" width="11.75" style="390" customWidth="1"/>
    <col min="10759" max="10759" width="11.625" style="390" customWidth="1"/>
    <col min="10760" max="10760" width="14.5" style="390" customWidth="1"/>
    <col min="10761" max="10761" width="9" style="390" customWidth="1"/>
    <col min="10762" max="10765" width="9" style="390" hidden="1" customWidth="1"/>
    <col min="10766" max="11008" width="9" style="390"/>
    <col min="11009" max="11009" width="33.375" style="390" customWidth="1"/>
    <col min="11010" max="11010" width="10.375" style="390" customWidth="1"/>
    <col min="11011" max="11011" width="10.875" style="390" customWidth="1"/>
    <col min="11012" max="11012" width="14.125" style="390" customWidth="1"/>
    <col min="11013" max="11013" width="30.5" style="390" customWidth="1"/>
    <col min="11014" max="11014" width="11.75" style="390" customWidth="1"/>
    <col min="11015" max="11015" width="11.625" style="390" customWidth="1"/>
    <col min="11016" max="11016" width="14.5" style="390" customWidth="1"/>
    <col min="11017" max="11017" width="9" style="390" customWidth="1"/>
    <col min="11018" max="11021" width="9" style="390" hidden="1" customWidth="1"/>
    <col min="11022" max="11264" width="9" style="390"/>
    <col min="11265" max="11265" width="33.375" style="390" customWidth="1"/>
    <col min="11266" max="11266" width="10.375" style="390" customWidth="1"/>
    <col min="11267" max="11267" width="10.875" style="390" customWidth="1"/>
    <col min="11268" max="11268" width="14.125" style="390" customWidth="1"/>
    <col min="11269" max="11269" width="30.5" style="390" customWidth="1"/>
    <col min="11270" max="11270" width="11.75" style="390" customWidth="1"/>
    <col min="11271" max="11271" width="11.625" style="390" customWidth="1"/>
    <col min="11272" max="11272" width="14.5" style="390" customWidth="1"/>
    <col min="11273" max="11273" width="9" style="390" customWidth="1"/>
    <col min="11274" max="11277" width="9" style="390" hidden="1" customWidth="1"/>
    <col min="11278" max="11520" width="9" style="390"/>
    <col min="11521" max="11521" width="33.375" style="390" customWidth="1"/>
    <col min="11522" max="11522" width="10.375" style="390" customWidth="1"/>
    <col min="11523" max="11523" width="10.875" style="390" customWidth="1"/>
    <col min="11524" max="11524" width="14.125" style="390" customWidth="1"/>
    <col min="11525" max="11525" width="30.5" style="390" customWidth="1"/>
    <col min="11526" max="11526" width="11.75" style="390" customWidth="1"/>
    <col min="11527" max="11527" width="11.625" style="390" customWidth="1"/>
    <col min="11528" max="11528" width="14.5" style="390" customWidth="1"/>
    <col min="11529" max="11529" width="9" style="390" customWidth="1"/>
    <col min="11530" max="11533" width="9" style="390" hidden="1" customWidth="1"/>
    <col min="11534" max="11776" width="9" style="390"/>
    <col min="11777" max="11777" width="33.375" style="390" customWidth="1"/>
    <col min="11778" max="11778" width="10.375" style="390" customWidth="1"/>
    <col min="11779" max="11779" width="10.875" style="390" customWidth="1"/>
    <col min="11780" max="11780" width="14.125" style="390" customWidth="1"/>
    <col min="11781" max="11781" width="30.5" style="390" customWidth="1"/>
    <col min="11782" max="11782" width="11.75" style="390" customWidth="1"/>
    <col min="11783" max="11783" width="11.625" style="390" customWidth="1"/>
    <col min="11784" max="11784" width="14.5" style="390" customWidth="1"/>
    <col min="11785" max="11785" width="9" style="390" customWidth="1"/>
    <col min="11786" max="11789" width="9" style="390" hidden="1" customWidth="1"/>
    <col min="11790" max="12032" width="9" style="390"/>
    <col min="12033" max="12033" width="33.375" style="390" customWidth="1"/>
    <col min="12034" max="12034" width="10.375" style="390" customWidth="1"/>
    <col min="12035" max="12035" width="10.875" style="390" customWidth="1"/>
    <col min="12036" max="12036" width="14.125" style="390" customWidth="1"/>
    <col min="12037" max="12037" width="30.5" style="390" customWidth="1"/>
    <col min="12038" max="12038" width="11.75" style="390" customWidth="1"/>
    <col min="12039" max="12039" width="11.625" style="390" customWidth="1"/>
    <col min="12040" max="12040" width="14.5" style="390" customWidth="1"/>
    <col min="12041" max="12041" width="9" style="390" customWidth="1"/>
    <col min="12042" max="12045" width="9" style="390" hidden="1" customWidth="1"/>
    <col min="12046" max="12288" width="9" style="390"/>
    <col min="12289" max="12289" width="33.375" style="390" customWidth="1"/>
    <col min="12290" max="12290" width="10.375" style="390" customWidth="1"/>
    <col min="12291" max="12291" width="10.875" style="390" customWidth="1"/>
    <col min="12292" max="12292" width="14.125" style="390" customWidth="1"/>
    <col min="12293" max="12293" width="30.5" style="390" customWidth="1"/>
    <col min="12294" max="12294" width="11.75" style="390" customWidth="1"/>
    <col min="12295" max="12295" width="11.625" style="390" customWidth="1"/>
    <col min="12296" max="12296" width="14.5" style="390" customWidth="1"/>
    <col min="12297" max="12297" width="9" style="390" customWidth="1"/>
    <col min="12298" max="12301" width="9" style="390" hidden="1" customWidth="1"/>
    <col min="12302" max="12544" width="9" style="390"/>
    <col min="12545" max="12545" width="33.375" style="390" customWidth="1"/>
    <col min="12546" max="12546" width="10.375" style="390" customWidth="1"/>
    <col min="12547" max="12547" width="10.875" style="390" customWidth="1"/>
    <col min="12548" max="12548" width="14.125" style="390" customWidth="1"/>
    <col min="12549" max="12549" width="30.5" style="390" customWidth="1"/>
    <col min="12550" max="12550" width="11.75" style="390" customWidth="1"/>
    <col min="12551" max="12551" width="11.625" style="390" customWidth="1"/>
    <col min="12552" max="12552" width="14.5" style="390" customWidth="1"/>
    <col min="12553" max="12553" width="9" style="390" customWidth="1"/>
    <col min="12554" max="12557" width="9" style="390" hidden="1" customWidth="1"/>
    <col min="12558" max="12800" width="9" style="390"/>
    <col min="12801" max="12801" width="33.375" style="390" customWidth="1"/>
    <col min="12802" max="12802" width="10.375" style="390" customWidth="1"/>
    <col min="12803" max="12803" width="10.875" style="390" customWidth="1"/>
    <col min="12804" max="12804" width="14.125" style="390" customWidth="1"/>
    <col min="12805" max="12805" width="30.5" style="390" customWidth="1"/>
    <col min="12806" max="12806" width="11.75" style="390" customWidth="1"/>
    <col min="12807" max="12807" width="11.625" style="390" customWidth="1"/>
    <col min="12808" max="12808" width="14.5" style="390" customWidth="1"/>
    <col min="12809" max="12809" width="9" style="390" customWidth="1"/>
    <col min="12810" max="12813" width="9" style="390" hidden="1" customWidth="1"/>
    <col min="12814" max="13056" width="9" style="390"/>
    <col min="13057" max="13057" width="33.375" style="390" customWidth="1"/>
    <col min="13058" max="13058" width="10.375" style="390" customWidth="1"/>
    <col min="13059" max="13059" width="10.875" style="390" customWidth="1"/>
    <col min="13060" max="13060" width="14.125" style="390" customWidth="1"/>
    <col min="13061" max="13061" width="30.5" style="390" customWidth="1"/>
    <col min="13062" max="13062" width="11.75" style="390" customWidth="1"/>
    <col min="13063" max="13063" width="11.625" style="390" customWidth="1"/>
    <col min="13064" max="13064" width="14.5" style="390" customWidth="1"/>
    <col min="13065" max="13065" width="9" style="390" customWidth="1"/>
    <col min="13066" max="13069" width="9" style="390" hidden="1" customWidth="1"/>
    <col min="13070" max="13312" width="9" style="390"/>
    <col min="13313" max="13313" width="33.375" style="390" customWidth="1"/>
    <col min="13314" max="13314" width="10.375" style="390" customWidth="1"/>
    <col min="13315" max="13315" width="10.875" style="390" customWidth="1"/>
    <col min="13316" max="13316" width="14.125" style="390" customWidth="1"/>
    <col min="13317" max="13317" width="30.5" style="390" customWidth="1"/>
    <col min="13318" max="13318" width="11.75" style="390" customWidth="1"/>
    <col min="13319" max="13319" width="11.625" style="390" customWidth="1"/>
    <col min="13320" max="13320" width="14.5" style="390" customWidth="1"/>
    <col min="13321" max="13321" width="9" style="390" customWidth="1"/>
    <col min="13322" max="13325" width="9" style="390" hidden="1" customWidth="1"/>
    <col min="13326" max="13568" width="9" style="390"/>
    <col min="13569" max="13569" width="33.375" style="390" customWidth="1"/>
    <col min="13570" max="13570" width="10.375" style="390" customWidth="1"/>
    <col min="13571" max="13571" width="10.875" style="390" customWidth="1"/>
    <col min="13572" max="13572" width="14.125" style="390" customWidth="1"/>
    <col min="13573" max="13573" width="30.5" style="390" customWidth="1"/>
    <col min="13574" max="13574" width="11.75" style="390" customWidth="1"/>
    <col min="13575" max="13575" width="11.625" style="390" customWidth="1"/>
    <col min="13576" max="13576" width="14.5" style="390" customWidth="1"/>
    <col min="13577" max="13577" width="9" style="390" customWidth="1"/>
    <col min="13578" max="13581" width="9" style="390" hidden="1" customWidth="1"/>
    <col min="13582" max="13824" width="9" style="390"/>
    <col min="13825" max="13825" width="33.375" style="390" customWidth="1"/>
    <col min="13826" max="13826" width="10.375" style="390" customWidth="1"/>
    <col min="13827" max="13827" width="10.875" style="390" customWidth="1"/>
    <col min="13828" max="13828" width="14.125" style="390" customWidth="1"/>
    <col min="13829" max="13829" width="30.5" style="390" customWidth="1"/>
    <col min="13830" max="13830" width="11.75" style="390" customWidth="1"/>
    <col min="13831" max="13831" width="11.625" style="390" customWidth="1"/>
    <col min="13832" max="13832" width="14.5" style="390" customWidth="1"/>
    <col min="13833" max="13833" width="9" style="390" customWidth="1"/>
    <col min="13834" max="13837" width="9" style="390" hidden="1" customWidth="1"/>
    <col min="13838" max="14080" width="9" style="390"/>
    <col min="14081" max="14081" width="33.375" style="390" customWidth="1"/>
    <col min="14082" max="14082" width="10.375" style="390" customWidth="1"/>
    <col min="14083" max="14083" width="10.875" style="390" customWidth="1"/>
    <col min="14084" max="14084" width="14.125" style="390" customWidth="1"/>
    <col min="14085" max="14085" width="30.5" style="390" customWidth="1"/>
    <col min="14086" max="14086" width="11.75" style="390" customWidth="1"/>
    <col min="14087" max="14087" width="11.625" style="390" customWidth="1"/>
    <col min="14088" max="14088" width="14.5" style="390" customWidth="1"/>
    <col min="14089" max="14089" width="9" style="390" customWidth="1"/>
    <col min="14090" max="14093" width="9" style="390" hidden="1" customWidth="1"/>
    <col min="14094" max="14336" width="9" style="390"/>
    <col min="14337" max="14337" width="33.375" style="390" customWidth="1"/>
    <col min="14338" max="14338" width="10.375" style="390" customWidth="1"/>
    <col min="14339" max="14339" width="10.875" style="390" customWidth="1"/>
    <col min="14340" max="14340" width="14.125" style="390" customWidth="1"/>
    <col min="14341" max="14341" width="30.5" style="390" customWidth="1"/>
    <col min="14342" max="14342" width="11.75" style="390" customWidth="1"/>
    <col min="14343" max="14343" width="11.625" style="390" customWidth="1"/>
    <col min="14344" max="14344" width="14.5" style="390" customWidth="1"/>
    <col min="14345" max="14345" width="9" style="390" customWidth="1"/>
    <col min="14346" max="14349" width="9" style="390" hidden="1" customWidth="1"/>
    <col min="14350" max="14592" width="9" style="390"/>
    <col min="14593" max="14593" width="33.375" style="390" customWidth="1"/>
    <col min="14594" max="14594" width="10.375" style="390" customWidth="1"/>
    <col min="14595" max="14595" width="10.875" style="390" customWidth="1"/>
    <col min="14596" max="14596" width="14.125" style="390" customWidth="1"/>
    <col min="14597" max="14597" width="30.5" style="390" customWidth="1"/>
    <col min="14598" max="14598" width="11.75" style="390" customWidth="1"/>
    <col min="14599" max="14599" width="11.625" style="390" customWidth="1"/>
    <col min="14600" max="14600" width="14.5" style="390" customWidth="1"/>
    <col min="14601" max="14601" width="9" style="390" customWidth="1"/>
    <col min="14602" max="14605" width="9" style="390" hidden="1" customWidth="1"/>
    <col min="14606" max="14848" width="9" style="390"/>
    <col min="14849" max="14849" width="33.375" style="390" customWidth="1"/>
    <col min="14850" max="14850" width="10.375" style="390" customWidth="1"/>
    <col min="14851" max="14851" width="10.875" style="390" customWidth="1"/>
    <col min="14852" max="14852" width="14.125" style="390" customWidth="1"/>
    <col min="14853" max="14853" width="30.5" style="390" customWidth="1"/>
    <col min="14854" max="14854" width="11.75" style="390" customWidth="1"/>
    <col min="14855" max="14855" width="11.625" style="390" customWidth="1"/>
    <col min="14856" max="14856" width="14.5" style="390" customWidth="1"/>
    <col min="14857" max="14857" width="9" style="390" customWidth="1"/>
    <col min="14858" max="14861" width="9" style="390" hidden="1" customWidth="1"/>
    <col min="14862" max="15104" width="9" style="390"/>
    <col min="15105" max="15105" width="33.375" style="390" customWidth="1"/>
    <col min="15106" max="15106" width="10.375" style="390" customWidth="1"/>
    <col min="15107" max="15107" width="10.875" style="390" customWidth="1"/>
    <col min="15108" max="15108" width="14.125" style="390" customWidth="1"/>
    <col min="15109" max="15109" width="30.5" style="390" customWidth="1"/>
    <col min="15110" max="15110" width="11.75" style="390" customWidth="1"/>
    <col min="15111" max="15111" width="11.625" style="390" customWidth="1"/>
    <col min="15112" max="15112" width="14.5" style="390" customWidth="1"/>
    <col min="15113" max="15113" width="9" style="390" customWidth="1"/>
    <col min="15114" max="15117" width="9" style="390" hidden="1" customWidth="1"/>
    <col min="15118" max="15360" width="9" style="390"/>
    <col min="15361" max="15361" width="33.375" style="390" customWidth="1"/>
    <col min="15362" max="15362" width="10.375" style="390" customWidth="1"/>
    <col min="15363" max="15363" width="10.875" style="390" customWidth="1"/>
    <col min="15364" max="15364" width="14.125" style="390" customWidth="1"/>
    <col min="15365" max="15365" width="30.5" style="390" customWidth="1"/>
    <col min="15366" max="15366" width="11.75" style="390" customWidth="1"/>
    <col min="15367" max="15367" width="11.625" style="390" customWidth="1"/>
    <col min="15368" max="15368" width="14.5" style="390" customWidth="1"/>
    <col min="15369" max="15369" width="9" style="390" customWidth="1"/>
    <col min="15370" max="15373" width="9" style="390" hidden="1" customWidth="1"/>
    <col min="15374" max="15616" width="9" style="390"/>
    <col min="15617" max="15617" width="33.375" style="390" customWidth="1"/>
    <col min="15618" max="15618" width="10.375" style="390" customWidth="1"/>
    <col min="15619" max="15619" width="10.875" style="390" customWidth="1"/>
    <col min="15620" max="15620" width="14.125" style="390" customWidth="1"/>
    <col min="15621" max="15621" width="30.5" style="390" customWidth="1"/>
    <col min="15622" max="15622" width="11.75" style="390" customWidth="1"/>
    <col min="15623" max="15623" width="11.625" style="390" customWidth="1"/>
    <col min="15624" max="15624" width="14.5" style="390" customWidth="1"/>
    <col min="15625" max="15625" width="9" style="390" customWidth="1"/>
    <col min="15626" max="15629" width="9" style="390" hidden="1" customWidth="1"/>
    <col min="15630" max="15872" width="9" style="390"/>
    <col min="15873" max="15873" width="33.375" style="390" customWidth="1"/>
    <col min="15874" max="15874" width="10.375" style="390" customWidth="1"/>
    <col min="15875" max="15875" width="10.875" style="390" customWidth="1"/>
    <col min="15876" max="15876" width="14.125" style="390" customWidth="1"/>
    <col min="15877" max="15877" width="30.5" style="390" customWidth="1"/>
    <col min="15878" max="15878" width="11.75" style="390" customWidth="1"/>
    <col min="15879" max="15879" width="11.625" style="390" customWidth="1"/>
    <col min="15880" max="15880" width="14.5" style="390" customWidth="1"/>
    <col min="15881" max="15881" width="9" style="390" customWidth="1"/>
    <col min="15882" max="15885" width="9" style="390" hidden="1" customWidth="1"/>
    <col min="15886" max="16128" width="9" style="390"/>
    <col min="16129" max="16129" width="33.375" style="390" customWidth="1"/>
    <col min="16130" max="16130" width="10.375" style="390" customWidth="1"/>
    <col min="16131" max="16131" width="10.875" style="390" customWidth="1"/>
    <col min="16132" max="16132" width="14.125" style="390" customWidth="1"/>
    <col min="16133" max="16133" width="30.5" style="390" customWidth="1"/>
    <col min="16134" max="16134" width="11.75" style="390" customWidth="1"/>
    <col min="16135" max="16135" width="11.625" style="390" customWidth="1"/>
    <col min="16136" max="16136" width="14.5" style="390" customWidth="1"/>
    <col min="16137" max="16137" width="9" style="390" customWidth="1"/>
    <col min="16138" max="16141" width="9" style="390" hidden="1" customWidth="1"/>
    <col min="16142" max="16384" width="9" style="390"/>
  </cols>
  <sheetData>
    <row r="1" ht="26.25" spans="1:8">
      <c r="A1" s="361" t="s">
        <v>2</v>
      </c>
      <c r="B1" s="361"/>
      <c r="C1" s="361"/>
      <c r="D1" s="361"/>
      <c r="E1" s="361"/>
      <c r="F1" s="361"/>
      <c r="G1" s="361"/>
      <c r="H1" s="361"/>
    </row>
    <row r="2" spans="1:8">
      <c r="A2" s="362" t="s">
        <v>3</v>
      </c>
      <c r="B2" s="362"/>
      <c r="C2" s="362"/>
      <c r="D2" s="362"/>
      <c r="E2" s="362"/>
      <c r="F2" s="362"/>
      <c r="G2" s="363"/>
      <c r="H2" s="363" t="s">
        <v>4</v>
      </c>
    </row>
    <row r="3" ht="30" customHeight="1" spans="1:13">
      <c r="A3" s="365" t="s">
        <v>5</v>
      </c>
      <c r="B3" s="366" t="s">
        <v>6</v>
      </c>
      <c r="C3" s="366" t="s">
        <v>7</v>
      </c>
      <c r="D3" s="367" t="s">
        <v>8</v>
      </c>
      <c r="E3" s="365" t="s">
        <v>9</v>
      </c>
      <c r="F3" s="366" t="s">
        <v>6</v>
      </c>
      <c r="G3" s="366" t="s">
        <v>7</v>
      </c>
      <c r="H3" s="367" t="s">
        <v>8</v>
      </c>
      <c r="J3" s="366" t="s">
        <v>10</v>
      </c>
      <c r="K3" s="366" t="s">
        <v>11</v>
      </c>
      <c r="L3" s="366" t="s">
        <v>12</v>
      </c>
      <c r="M3" s="366" t="s">
        <v>11</v>
      </c>
    </row>
    <row r="4" ht="20" customHeight="1" spans="1:13">
      <c r="A4" s="368" t="s">
        <v>13</v>
      </c>
      <c r="B4" s="350">
        <f>SUM(B5:B17)</f>
        <v>32249</v>
      </c>
      <c r="C4" s="350">
        <f>SUM(C5:C18)</f>
        <v>42903</v>
      </c>
      <c r="D4" s="369">
        <f t="shared" ref="D4:D17" si="0">(C4-B4)/B4*100</f>
        <v>33.0366833080096</v>
      </c>
      <c r="E4" s="370" t="s">
        <v>14</v>
      </c>
      <c r="F4" s="396">
        <v>7959</v>
      </c>
      <c r="G4" s="396">
        <v>8233</v>
      </c>
      <c r="H4" s="369">
        <f t="shared" ref="H4:H21" si="1">(G4-F4)/F4*100</f>
        <v>3.44264354818445</v>
      </c>
      <c r="J4" s="397" t="s">
        <v>13</v>
      </c>
      <c r="K4" s="398">
        <f>SUM(K5:K17)</f>
        <v>32249</v>
      </c>
      <c r="L4" s="399" t="s">
        <v>14</v>
      </c>
      <c r="M4" s="400">
        <v>7959</v>
      </c>
    </row>
    <row r="5" ht="20" customHeight="1" spans="1:13">
      <c r="A5" s="351" t="s">
        <v>15</v>
      </c>
      <c r="B5" s="350">
        <v>10194</v>
      </c>
      <c r="C5" s="350">
        <v>17459</v>
      </c>
      <c r="D5" s="369">
        <f t="shared" si="0"/>
        <v>71.2674122032568</v>
      </c>
      <c r="E5" s="370" t="s">
        <v>16</v>
      </c>
      <c r="F5" s="396"/>
      <c r="G5" s="396"/>
      <c r="H5" s="369"/>
      <c r="J5" s="401" t="s">
        <v>17</v>
      </c>
      <c r="K5" s="402">
        <v>10194</v>
      </c>
      <c r="L5" s="399" t="s">
        <v>16</v>
      </c>
      <c r="M5" s="400"/>
    </row>
    <row r="6" ht="20" customHeight="1" spans="1:13">
      <c r="A6" s="371" t="s">
        <v>18</v>
      </c>
      <c r="B6" s="350">
        <v>5551</v>
      </c>
      <c r="C6" s="350">
        <v>7480</v>
      </c>
      <c r="D6" s="369">
        <f t="shared" si="0"/>
        <v>34.7504954062331</v>
      </c>
      <c r="E6" s="370" t="s">
        <v>19</v>
      </c>
      <c r="F6" s="396">
        <v>1909</v>
      </c>
      <c r="G6" s="396">
        <v>1456</v>
      </c>
      <c r="H6" s="369">
        <f t="shared" si="1"/>
        <v>-23.7297014143531</v>
      </c>
      <c r="J6" s="403" t="s">
        <v>20</v>
      </c>
      <c r="K6" s="402">
        <v>5551</v>
      </c>
      <c r="L6" s="399" t="s">
        <v>19</v>
      </c>
      <c r="M6" s="400">
        <v>1909</v>
      </c>
    </row>
    <row r="7" ht="20" customHeight="1" spans="1:13">
      <c r="A7" s="371" t="s">
        <v>21</v>
      </c>
      <c r="B7" s="350">
        <v>1004</v>
      </c>
      <c r="C7" s="350">
        <v>763</v>
      </c>
      <c r="D7" s="369">
        <f t="shared" si="0"/>
        <v>-24.003984063745</v>
      </c>
      <c r="E7" s="370" t="s">
        <v>22</v>
      </c>
      <c r="F7" s="396">
        <v>10587</v>
      </c>
      <c r="G7" s="396">
        <v>12137</v>
      </c>
      <c r="H7" s="369">
        <f t="shared" si="1"/>
        <v>14.6405969585341</v>
      </c>
      <c r="J7" s="403" t="s">
        <v>23</v>
      </c>
      <c r="K7" s="402">
        <v>1004</v>
      </c>
      <c r="L7" s="399" t="s">
        <v>22</v>
      </c>
      <c r="M7" s="400">
        <v>10587</v>
      </c>
    </row>
    <row r="8" ht="20" customHeight="1" spans="1:13">
      <c r="A8" s="351" t="s">
        <v>24</v>
      </c>
      <c r="B8" s="350">
        <v>64</v>
      </c>
      <c r="C8" s="350">
        <v>151</v>
      </c>
      <c r="D8" s="369">
        <f t="shared" si="0"/>
        <v>135.9375</v>
      </c>
      <c r="E8" s="370" t="s">
        <v>25</v>
      </c>
      <c r="F8" s="396">
        <v>4714</v>
      </c>
      <c r="G8" s="396">
        <v>2796</v>
      </c>
      <c r="H8" s="369">
        <f t="shared" si="1"/>
        <v>-40.6873143826899</v>
      </c>
      <c r="J8" s="401" t="s">
        <v>26</v>
      </c>
      <c r="K8" s="402">
        <v>64</v>
      </c>
      <c r="L8" s="399" t="s">
        <v>25</v>
      </c>
      <c r="M8" s="400">
        <v>4714</v>
      </c>
    </row>
    <row r="9" ht="20" customHeight="1" spans="1:13">
      <c r="A9" s="351" t="s">
        <v>27</v>
      </c>
      <c r="B9" s="350">
        <v>3511</v>
      </c>
      <c r="C9" s="350">
        <v>4488</v>
      </c>
      <c r="D9" s="369">
        <f t="shared" si="0"/>
        <v>27.8268299629735</v>
      </c>
      <c r="E9" s="370" t="s">
        <v>28</v>
      </c>
      <c r="F9" s="396">
        <v>1048</v>
      </c>
      <c r="G9" s="396">
        <v>1171</v>
      </c>
      <c r="H9" s="369">
        <f t="shared" si="1"/>
        <v>11.736641221374</v>
      </c>
      <c r="J9" s="401" t="s">
        <v>29</v>
      </c>
      <c r="K9" s="402">
        <v>3511</v>
      </c>
      <c r="L9" s="399" t="s">
        <v>30</v>
      </c>
      <c r="M9" s="400">
        <v>1048</v>
      </c>
    </row>
    <row r="10" ht="20" customHeight="1" spans="1:13">
      <c r="A10" s="351" t="s">
        <v>31</v>
      </c>
      <c r="B10" s="350">
        <v>2251</v>
      </c>
      <c r="C10" s="350">
        <v>2734</v>
      </c>
      <c r="D10" s="369">
        <f t="shared" si="0"/>
        <v>21.4571301643714</v>
      </c>
      <c r="E10" s="370" t="s">
        <v>32</v>
      </c>
      <c r="F10" s="396">
        <v>8899</v>
      </c>
      <c r="G10" s="396">
        <v>9858</v>
      </c>
      <c r="H10" s="369">
        <f t="shared" si="1"/>
        <v>10.776491740645</v>
      </c>
      <c r="J10" s="401" t="s">
        <v>33</v>
      </c>
      <c r="K10" s="402">
        <v>2251</v>
      </c>
      <c r="L10" s="399" t="s">
        <v>32</v>
      </c>
      <c r="M10" s="400">
        <v>8899</v>
      </c>
    </row>
    <row r="11" ht="20" customHeight="1" spans="1:13">
      <c r="A11" s="351" t="s">
        <v>34</v>
      </c>
      <c r="B11" s="350">
        <v>1877</v>
      </c>
      <c r="C11" s="350">
        <v>3195</v>
      </c>
      <c r="D11" s="369">
        <f t="shared" si="0"/>
        <v>70.2184336707512</v>
      </c>
      <c r="E11" s="370" t="s">
        <v>35</v>
      </c>
      <c r="F11" s="396">
        <v>7582</v>
      </c>
      <c r="G11" s="396">
        <v>8316</v>
      </c>
      <c r="H11" s="369">
        <f t="shared" si="1"/>
        <v>9.68082300184648</v>
      </c>
      <c r="J11" s="401" t="s">
        <v>36</v>
      </c>
      <c r="K11" s="402">
        <v>1877</v>
      </c>
      <c r="L11" s="399" t="s">
        <v>37</v>
      </c>
      <c r="M11" s="400">
        <v>7582</v>
      </c>
    </row>
    <row r="12" ht="20" customHeight="1" spans="1:13">
      <c r="A12" s="351" t="s">
        <v>38</v>
      </c>
      <c r="B12" s="350">
        <v>1800</v>
      </c>
      <c r="C12" s="350">
        <v>1466</v>
      </c>
      <c r="D12" s="369">
        <f t="shared" si="0"/>
        <v>-18.5555555555556</v>
      </c>
      <c r="E12" s="370" t="s">
        <v>39</v>
      </c>
      <c r="F12" s="396">
        <v>604</v>
      </c>
      <c r="G12" s="396">
        <v>23469</v>
      </c>
      <c r="H12" s="369">
        <f t="shared" si="1"/>
        <v>3785.59602649007</v>
      </c>
      <c r="J12" s="401" t="s">
        <v>40</v>
      </c>
      <c r="K12" s="402">
        <v>1800</v>
      </c>
      <c r="L12" s="399" t="s">
        <v>39</v>
      </c>
      <c r="M12" s="400">
        <v>604</v>
      </c>
    </row>
    <row r="13" ht="20" customHeight="1" spans="1:13">
      <c r="A13" s="351" t="s">
        <v>41</v>
      </c>
      <c r="B13" s="350">
        <v>120</v>
      </c>
      <c r="C13" s="350">
        <v>412</v>
      </c>
      <c r="D13" s="369">
        <f t="shared" si="0"/>
        <v>243.333333333333</v>
      </c>
      <c r="E13" s="370" t="s">
        <v>42</v>
      </c>
      <c r="F13" s="396">
        <v>9297</v>
      </c>
      <c r="G13" s="396">
        <v>2390</v>
      </c>
      <c r="H13" s="369">
        <f t="shared" si="1"/>
        <v>-74.2927826180488</v>
      </c>
      <c r="J13" s="401" t="s">
        <v>43</v>
      </c>
      <c r="K13" s="402">
        <v>120</v>
      </c>
      <c r="L13" s="399" t="s">
        <v>42</v>
      </c>
      <c r="M13" s="400">
        <v>9297</v>
      </c>
    </row>
    <row r="14" ht="20" customHeight="1" spans="1:13">
      <c r="A14" s="351" t="s">
        <v>44</v>
      </c>
      <c r="B14" s="350">
        <v>238</v>
      </c>
      <c r="C14" s="350">
        <v>307</v>
      </c>
      <c r="D14" s="369">
        <f t="shared" si="0"/>
        <v>28.9915966386555</v>
      </c>
      <c r="E14" s="370" t="s">
        <v>45</v>
      </c>
      <c r="F14" s="396">
        <v>6365</v>
      </c>
      <c r="G14" s="396">
        <v>5338</v>
      </c>
      <c r="H14" s="369">
        <f t="shared" si="1"/>
        <v>-16.1351139041634</v>
      </c>
      <c r="J14" s="401" t="s">
        <v>46</v>
      </c>
      <c r="K14" s="402">
        <v>238</v>
      </c>
      <c r="L14" s="399" t="s">
        <v>45</v>
      </c>
      <c r="M14" s="400">
        <v>6365</v>
      </c>
    </row>
    <row r="15" ht="20" customHeight="1" spans="1:13">
      <c r="A15" s="351" t="s">
        <v>47</v>
      </c>
      <c r="B15" s="350">
        <v>3439</v>
      </c>
      <c r="C15" s="350">
        <v>2348</v>
      </c>
      <c r="D15" s="369">
        <f t="shared" si="0"/>
        <v>-31.7243384704856</v>
      </c>
      <c r="E15" s="370" t="s">
        <v>48</v>
      </c>
      <c r="F15" s="396">
        <v>1400</v>
      </c>
      <c r="G15" s="396">
        <v>1737</v>
      </c>
      <c r="H15" s="369">
        <f t="shared" si="1"/>
        <v>24.0714285714286</v>
      </c>
      <c r="I15" s="362"/>
      <c r="J15" s="401" t="s">
        <v>49</v>
      </c>
      <c r="K15" s="402">
        <v>3439</v>
      </c>
      <c r="L15" s="399" t="s">
        <v>48</v>
      </c>
      <c r="M15" s="400">
        <v>1400</v>
      </c>
    </row>
    <row r="16" ht="20" customHeight="1" spans="1:13">
      <c r="A16" s="351" t="s">
        <v>50</v>
      </c>
      <c r="B16" s="350">
        <v>2019</v>
      </c>
      <c r="C16" s="350">
        <v>1784</v>
      </c>
      <c r="D16" s="369">
        <f t="shared" si="0"/>
        <v>-11.6394254581476</v>
      </c>
      <c r="E16" s="370" t="s">
        <v>51</v>
      </c>
      <c r="F16" s="396">
        <v>1659</v>
      </c>
      <c r="G16" s="396">
        <v>10933</v>
      </c>
      <c r="H16" s="369">
        <f t="shared" si="1"/>
        <v>559.011452682339</v>
      </c>
      <c r="I16" s="362"/>
      <c r="J16" s="401" t="s">
        <v>52</v>
      </c>
      <c r="K16" s="402">
        <v>2019</v>
      </c>
      <c r="L16" s="399" t="s">
        <v>51</v>
      </c>
      <c r="M16" s="400">
        <v>1659</v>
      </c>
    </row>
    <row r="17" ht="20" customHeight="1" spans="1:13">
      <c r="A17" s="351" t="s">
        <v>53</v>
      </c>
      <c r="B17" s="350">
        <v>181</v>
      </c>
      <c r="C17" s="350">
        <v>316</v>
      </c>
      <c r="D17" s="369">
        <f t="shared" si="0"/>
        <v>74.585635359116</v>
      </c>
      <c r="E17" s="370" t="s">
        <v>54</v>
      </c>
      <c r="F17" s="396">
        <v>706</v>
      </c>
      <c r="G17" s="396">
        <v>163</v>
      </c>
      <c r="H17" s="369">
        <f t="shared" si="1"/>
        <v>-76.9121813031161</v>
      </c>
      <c r="I17" s="362"/>
      <c r="J17" s="401" t="s">
        <v>53</v>
      </c>
      <c r="K17" s="404">
        <v>181</v>
      </c>
      <c r="L17" s="399" t="s">
        <v>54</v>
      </c>
      <c r="M17" s="400">
        <v>706</v>
      </c>
    </row>
    <row r="18" ht="20" customHeight="1" spans="1:13">
      <c r="A18" s="351" t="s">
        <v>55</v>
      </c>
      <c r="B18" s="350"/>
      <c r="C18" s="350"/>
      <c r="D18" s="369"/>
      <c r="E18" s="372" t="s">
        <v>56</v>
      </c>
      <c r="F18" s="396">
        <v>5</v>
      </c>
      <c r="G18" s="396"/>
      <c r="H18" s="369">
        <f t="shared" si="1"/>
        <v>-100</v>
      </c>
      <c r="I18" s="362"/>
      <c r="J18" s="401"/>
      <c r="K18" s="404"/>
      <c r="L18" s="405" t="s">
        <v>56</v>
      </c>
      <c r="M18" s="400">
        <v>5</v>
      </c>
    </row>
    <row r="19" ht="20" customHeight="1" spans="1:13">
      <c r="A19" s="349" t="s">
        <v>57</v>
      </c>
      <c r="B19" s="350">
        <f>SUM(B20:B25)</f>
        <v>10359</v>
      </c>
      <c r="C19" s="350">
        <f>SUM(C20:C25)</f>
        <v>4106</v>
      </c>
      <c r="D19" s="369">
        <f t="shared" ref="D19:D24" si="2">(C19-B19)/B19*100</f>
        <v>-60.3629693985906</v>
      </c>
      <c r="E19" s="372" t="s">
        <v>58</v>
      </c>
      <c r="F19" s="396">
        <v>2382</v>
      </c>
      <c r="G19" s="396">
        <v>236</v>
      </c>
      <c r="H19" s="369">
        <f t="shared" si="1"/>
        <v>-90.0923593618808</v>
      </c>
      <c r="I19" s="362"/>
      <c r="J19" s="393" t="s">
        <v>57</v>
      </c>
      <c r="K19" s="404">
        <f>SUM(K20:K25)</f>
        <v>10359</v>
      </c>
      <c r="L19" s="405" t="s">
        <v>59</v>
      </c>
      <c r="M19" s="400">
        <v>2382</v>
      </c>
    </row>
    <row r="20" ht="20" customHeight="1" spans="1:13">
      <c r="A20" s="351" t="s">
        <v>60</v>
      </c>
      <c r="B20" s="350">
        <v>2528</v>
      </c>
      <c r="C20" s="350">
        <v>3425</v>
      </c>
      <c r="D20" s="369">
        <f t="shared" si="2"/>
        <v>35.4825949367089</v>
      </c>
      <c r="E20" s="372" t="s">
        <v>61</v>
      </c>
      <c r="F20" s="396">
        <v>749</v>
      </c>
      <c r="G20" s="396">
        <v>631</v>
      </c>
      <c r="H20" s="369">
        <f t="shared" si="1"/>
        <v>-15.7543391188251</v>
      </c>
      <c r="I20" s="362"/>
      <c r="J20" s="401" t="s">
        <v>62</v>
      </c>
      <c r="K20" s="400">
        <v>2528</v>
      </c>
      <c r="L20" s="405" t="s">
        <v>61</v>
      </c>
      <c r="M20" s="400">
        <v>749</v>
      </c>
    </row>
    <row r="21" ht="20" customHeight="1" spans="1:13">
      <c r="A21" s="351" t="s">
        <v>63</v>
      </c>
      <c r="B21" s="350">
        <v>141</v>
      </c>
      <c r="C21" s="350">
        <v>90</v>
      </c>
      <c r="D21" s="369">
        <f t="shared" si="2"/>
        <v>-36.1702127659575</v>
      </c>
      <c r="E21" s="372" t="s">
        <v>64</v>
      </c>
      <c r="F21" s="396">
        <v>222</v>
      </c>
      <c r="G21" s="396">
        <v>250</v>
      </c>
      <c r="H21" s="369">
        <f t="shared" si="1"/>
        <v>12.6126126126126</v>
      </c>
      <c r="I21" s="362"/>
      <c r="J21" s="401" t="s">
        <v>65</v>
      </c>
      <c r="K21" s="400">
        <v>141</v>
      </c>
      <c r="L21" s="405" t="s">
        <v>64</v>
      </c>
      <c r="M21" s="400">
        <v>222</v>
      </c>
    </row>
    <row r="22" ht="20" customHeight="1" spans="1:13">
      <c r="A22" s="351" t="s">
        <v>66</v>
      </c>
      <c r="B22" s="350">
        <v>234</v>
      </c>
      <c r="C22" s="350">
        <v>188</v>
      </c>
      <c r="D22" s="369">
        <f t="shared" si="2"/>
        <v>-19.6581196581197</v>
      </c>
      <c r="E22" s="372" t="s">
        <v>67</v>
      </c>
      <c r="F22" s="396"/>
      <c r="G22" s="396">
        <v>773</v>
      </c>
      <c r="H22" s="369"/>
      <c r="I22" s="362"/>
      <c r="J22" s="401" t="s">
        <v>68</v>
      </c>
      <c r="K22" s="400">
        <v>234</v>
      </c>
      <c r="L22" s="405"/>
      <c r="M22" s="400"/>
    </row>
    <row r="23" ht="20" customHeight="1" spans="1:13">
      <c r="A23" s="351" t="s">
        <v>69</v>
      </c>
      <c r="B23" s="350">
        <v>4890</v>
      </c>
      <c r="C23" s="350"/>
      <c r="D23" s="369">
        <f t="shared" si="2"/>
        <v>-100</v>
      </c>
      <c r="E23" s="372" t="s">
        <v>70</v>
      </c>
      <c r="F23" s="396"/>
      <c r="G23" s="396"/>
      <c r="H23" s="369"/>
      <c r="I23" s="362"/>
      <c r="J23" s="401" t="s">
        <v>71</v>
      </c>
      <c r="K23" s="400">
        <v>4890</v>
      </c>
      <c r="L23" s="405" t="s">
        <v>72</v>
      </c>
      <c r="M23" s="406"/>
    </row>
    <row r="24" ht="20" customHeight="1" spans="1:13">
      <c r="A24" s="351" t="s">
        <v>73</v>
      </c>
      <c r="B24" s="350">
        <v>2566</v>
      </c>
      <c r="C24" s="350">
        <v>391</v>
      </c>
      <c r="D24" s="369">
        <f t="shared" si="2"/>
        <v>-84.7622759158223</v>
      </c>
      <c r="E24" s="372" t="s">
        <v>74</v>
      </c>
      <c r="F24" s="396">
        <v>9263</v>
      </c>
      <c r="G24" s="396">
        <v>15776</v>
      </c>
      <c r="H24" s="369">
        <f>(G24-F24)/F24*100</f>
        <v>70.3119939544424</v>
      </c>
      <c r="I24" s="362"/>
      <c r="J24" s="401" t="s">
        <v>75</v>
      </c>
      <c r="K24" s="400">
        <v>2566</v>
      </c>
      <c r="L24" s="405" t="s">
        <v>76</v>
      </c>
      <c r="M24" s="402">
        <v>9263</v>
      </c>
    </row>
    <row r="25" ht="20" customHeight="1" spans="1:13">
      <c r="A25" s="351" t="s">
        <v>77</v>
      </c>
      <c r="B25" s="350"/>
      <c r="C25" s="350">
        <v>12</v>
      </c>
      <c r="D25" s="369"/>
      <c r="E25" s="372" t="s">
        <v>78</v>
      </c>
      <c r="F25" s="396">
        <v>1246</v>
      </c>
      <c r="G25" s="396">
        <v>2513</v>
      </c>
      <c r="H25" s="369">
        <f>(G25-F25)/F25*100</f>
        <v>101.685393258427</v>
      </c>
      <c r="I25" s="362"/>
      <c r="J25" s="401" t="s">
        <v>79</v>
      </c>
      <c r="K25" s="402"/>
      <c r="L25" s="405" t="s">
        <v>80</v>
      </c>
      <c r="M25" s="400">
        <v>1246</v>
      </c>
    </row>
    <row r="26" ht="20" customHeight="1" spans="1:13">
      <c r="A26" s="349"/>
      <c r="B26" s="350"/>
      <c r="C26" s="350"/>
      <c r="D26" s="369"/>
      <c r="E26" s="349" t="s">
        <v>81</v>
      </c>
      <c r="F26" s="396">
        <v>26</v>
      </c>
      <c r="G26" s="396">
        <v>21</v>
      </c>
      <c r="H26" s="369">
        <f>(G26-F26)/F26*100</f>
        <v>-19.2307692307692</v>
      </c>
      <c r="I26" s="362"/>
      <c r="J26" s="393"/>
      <c r="K26" s="404"/>
      <c r="L26" s="405" t="s">
        <v>82</v>
      </c>
      <c r="M26" s="400">
        <v>26</v>
      </c>
    </row>
    <row r="27" ht="20" customHeight="1" spans="1:13">
      <c r="A27" s="374" t="s">
        <v>83</v>
      </c>
      <c r="B27" s="350">
        <f>B4+B19</f>
        <v>42608</v>
      </c>
      <c r="C27" s="350">
        <f>C4+C19</f>
        <v>47009</v>
      </c>
      <c r="D27" s="369">
        <f>(C27-B27)/B27*100</f>
        <v>10.3290461885092</v>
      </c>
      <c r="E27" s="375" t="s">
        <v>84</v>
      </c>
      <c r="F27" s="396">
        <f>SUM(F4:F26)</f>
        <v>76622</v>
      </c>
      <c r="G27" s="396">
        <f>SUM(G4:G26)</f>
        <v>108197</v>
      </c>
      <c r="H27" s="369">
        <f>(G27-F27)/F27*100</f>
        <v>41.2087912087912</v>
      </c>
      <c r="I27" s="362"/>
      <c r="J27" s="407" t="s">
        <v>83</v>
      </c>
      <c r="K27" s="404">
        <f>SUM(K4,K19)</f>
        <v>42608</v>
      </c>
      <c r="L27" s="393"/>
      <c r="M27" s="404"/>
    </row>
    <row r="28" ht="20" customHeight="1" spans="1:13">
      <c r="A28" s="362" t="s">
        <v>85</v>
      </c>
      <c r="B28" s="376"/>
      <c r="C28" s="376"/>
      <c r="D28" s="376"/>
      <c r="E28" s="376"/>
      <c r="F28" s="376"/>
      <c r="G28" s="376"/>
      <c r="H28" s="376"/>
      <c r="I28" s="362"/>
      <c r="J28" s="408" t="s">
        <v>86</v>
      </c>
      <c r="K28" s="409"/>
      <c r="L28" s="410" t="s">
        <v>84</v>
      </c>
      <c r="M28" s="404">
        <f>SUM(M4:M26)</f>
        <v>76622</v>
      </c>
    </row>
    <row r="29" ht="14.25" spans="1:13">
      <c r="A29" s="377"/>
      <c r="B29" s="377"/>
      <c r="C29" s="377"/>
      <c r="D29" s="377"/>
      <c r="E29" s="377"/>
      <c r="F29" s="376"/>
      <c r="G29" s="377"/>
      <c r="H29" s="377"/>
      <c r="I29" s="362"/>
      <c r="J29" s="362"/>
      <c r="L29" s="409"/>
      <c r="M29" s="409"/>
    </row>
    <row r="30" ht="14.25" spans="1:8">
      <c r="A30" s="377"/>
      <c r="B30" s="377"/>
      <c r="C30" s="377"/>
      <c r="D30" s="377"/>
      <c r="E30" s="377"/>
      <c r="F30" s="376"/>
      <c r="G30" s="377"/>
      <c r="H30" s="377"/>
    </row>
    <row r="31" ht="14.25" spans="1:8">
      <c r="A31" s="377"/>
      <c r="B31" s="377"/>
      <c r="C31" s="377"/>
      <c r="D31" s="377"/>
      <c r="E31" s="377"/>
      <c r="F31" s="376"/>
      <c r="G31" s="377"/>
      <c r="H31" s="377"/>
    </row>
    <row r="32" ht="14.25" spans="1:8">
      <c r="A32" s="377"/>
      <c r="B32" s="377"/>
      <c r="C32" s="377"/>
      <c r="D32" s="377"/>
      <c r="E32" s="377"/>
      <c r="F32" s="376"/>
      <c r="G32" s="377"/>
      <c r="H32" s="377"/>
    </row>
  </sheetData>
  <mergeCells count="1">
    <mergeCell ref="A1:H1"/>
  </mergeCells>
  <printOptions horizontalCentered="1"/>
  <pageMargins left="0.590277777777778" right="0.590277777777778" top="0.585416666666667" bottom="0.585416666666667" header="0.507638888888889" footer="0.507638888888889"/>
  <pageSetup paperSize="9" scale="88" orientation="landscape" useFirstPageNumber="1"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F25" sqref="F25"/>
    </sheetView>
  </sheetViews>
  <sheetFormatPr defaultColWidth="9" defaultRowHeight="13.5" outlineLevelCol="6"/>
  <cols>
    <col min="1" max="1" width="47.5" style="390" customWidth="1"/>
    <col min="2" max="2" width="17.5" style="390" customWidth="1"/>
    <col min="3" max="3" width="33.75" style="390" customWidth="1"/>
    <col min="4" max="4" width="18.875" style="390" customWidth="1"/>
    <col min="5" max="5" width="9" style="390"/>
    <col min="6" max="6" width="21.25" style="390" customWidth="1"/>
    <col min="7" max="256" width="9" style="390"/>
    <col min="257" max="257" width="47.5" style="390" customWidth="1"/>
    <col min="258" max="258" width="17.5" style="390" customWidth="1"/>
    <col min="259" max="259" width="33.75" style="390" customWidth="1"/>
    <col min="260" max="260" width="18.875" style="390" customWidth="1"/>
    <col min="261" max="261" width="9" style="390"/>
    <col min="262" max="262" width="21.25" style="390" customWidth="1"/>
    <col min="263" max="512" width="9" style="390"/>
    <col min="513" max="513" width="47.5" style="390" customWidth="1"/>
    <col min="514" max="514" width="17.5" style="390" customWidth="1"/>
    <col min="515" max="515" width="33.75" style="390" customWidth="1"/>
    <col min="516" max="516" width="18.875" style="390" customWidth="1"/>
    <col min="517" max="517" width="9" style="390"/>
    <col min="518" max="518" width="21.25" style="390" customWidth="1"/>
    <col min="519" max="768" width="9" style="390"/>
    <col min="769" max="769" width="47.5" style="390" customWidth="1"/>
    <col min="770" max="770" width="17.5" style="390" customWidth="1"/>
    <col min="771" max="771" width="33.75" style="390" customWidth="1"/>
    <col min="772" max="772" width="18.875" style="390" customWidth="1"/>
    <col min="773" max="773" width="9" style="390"/>
    <col min="774" max="774" width="21.25" style="390" customWidth="1"/>
    <col min="775" max="1024" width="9" style="390"/>
    <col min="1025" max="1025" width="47.5" style="390" customWidth="1"/>
    <col min="1026" max="1026" width="17.5" style="390" customWidth="1"/>
    <col min="1027" max="1027" width="33.75" style="390" customWidth="1"/>
    <col min="1028" max="1028" width="18.875" style="390" customWidth="1"/>
    <col min="1029" max="1029" width="9" style="390"/>
    <col min="1030" max="1030" width="21.25" style="390" customWidth="1"/>
    <col min="1031" max="1280" width="9" style="390"/>
    <col min="1281" max="1281" width="47.5" style="390" customWidth="1"/>
    <col min="1282" max="1282" width="17.5" style="390" customWidth="1"/>
    <col min="1283" max="1283" width="33.75" style="390" customWidth="1"/>
    <col min="1284" max="1284" width="18.875" style="390" customWidth="1"/>
    <col min="1285" max="1285" width="9" style="390"/>
    <col min="1286" max="1286" width="21.25" style="390" customWidth="1"/>
    <col min="1287" max="1536" width="9" style="390"/>
    <col min="1537" max="1537" width="47.5" style="390" customWidth="1"/>
    <col min="1538" max="1538" width="17.5" style="390" customWidth="1"/>
    <col min="1539" max="1539" width="33.75" style="390" customWidth="1"/>
    <col min="1540" max="1540" width="18.875" style="390" customWidth="1"/>
    <col min="1541" max="1541" width="9" style="390"/>
    <col min="1542" max="1542" width="21.25" style="390" customWidth="1"/>
    <col min="1543" max="1792" width="9" style="390"/>
    <col min="1793" max="1793" width="47.5" style="390" customWidth="1"/>
    <col min="1794" max="1794" width="17.5" style="390" customWidth="1"/>
    <col min="1795" max="1795" width="33.75" style="390" customWidth="1"/>
    <col min="1796" max="1796" width="18.875" style="390" customWidth="1"/>
    <col min="1797" max="1797" width="9" style="390"/>
    <col min="1798" max="1798" width="21.25" style="390" customWidth="1"/>
    <col min="1799" max="2048" width="9" style="390"/>
    <col min="2049" max="2049" width="47.5" style="390" customWidth="1"/>
    <col min="2050" max="2050" width="17.5" style="390" customWidth="1"/>
    <col min="2051" max="2051" width="33.75" style="390" customWidth="1"/>
    <col min="2052" max="2052" width="18.875" style="390" customWidth="1"/>
    <col min="2053" max="2053" width="9" style="390"/>
    <col min="2054" max="2054" width="21.25" style="390" customWidth="1"/>
    <col min="2055" max="2304" width="9" style="390"/>
    <col min="2305" max="2305" width="47.5" style="390" customWidth="1"/>
    <col min="2306" max="2306" width="17.5" style="390" customWidth="1"/>
    <col min="2307" max="2307" width="33.75" style="390" customWidth="1"/>
    <col min="2308" max="2308" width="18.875" style="390" customWidth="1"/>
    <col min="2309" max="2309" width="9" style="390"/>
    <col min="2310" max="2310" width="21.25" style="390" customWidth="1"/>
    <col min="2311" max="2560" width="9" style="390"/>
    <col min="2561" max="2561" width="47.5" style="390" customWidth="1"/>
    <col min="2562" max="2562" width="17.5" style="390" customWidth="1"/>
    <col min="2563" max="2563" width="33.75" style="390" customWidth="1"/>
    <col min="2564" max="2564" width="18.875" style="390" customWidth="1"/>
    <col min="2565" max="2565" width="9" style="390"/>
    <col min="2566" max="2566" width="21.25" style="390" customWidth="1"/>
    <col min="2567" max="2816" width="9" style="390"/>
    <col min="2817" max="2817" width="47.5" style="390" customWidth="1"/>
    <col min="2818" max="2818" width="17.5" style="390" customWidth="1"/>
    <col min="2819" max="2819" width="33.75" style="390" customWidth="1"/>
    <col min="2820" max="2820" width="18.875" style="390" customWidth="1"/>
    <col min="2821" max="2821" width="9" style="390"/>
    <col min="2822" max="2822" width="21.25" style="390" customWidth="1"/>
    <col min="2823" max="3072" width="9" style="390"/>
    <col min="3073" max="3073" width="47.5" style="390" customWidth="1"/>
    <col min="3074" max="3074" width="17.5" style="390" customWidth="1"/>
    <col min="3075" max="3075" width="33.75" style="390" customWidth="1"/>
    <col min="3076" max="3076" width="18.875" style="390" customWidth="1"/>
    <col min="3077" max="3077" width="9" style="390"/>
    <col min="3078" max="3078" width="21.25" style="390" customWidth="1"/>
    <col min="3079" max="3328" width="9" style="390"/>
    <col min="3329" max="3329" width="47.5" style="390" customWidth="1"/>
    <col min="3330" max="3330" width="17.5" style="390" customWidth="1"/>
    <col min="3331" max="3331" width="33.75" style="390" customWidth="1"/>
    <col min="3332" max="3332" width="18.875" style="390" customWidth="1"/>
    <col min="3333" max="3333" width="9" style="390"/>
    <col min="3334" max="3334" width="21.25" style="390" customWidth="1"/>
    <col min="3335" max="3584" width="9" style="390"/>
    <col min="3585" max="3585" width="47.5" style="390" customWidth="1"/>
    <col min="3586" max="3586" width="17.5" style="390" customWidth="1"/>
    <col min="3587" max="3587" width="33.75" style="390" customWidth="1"/>
    <col min="3588" max="3588" width="18.875" style="390" customWidth="1"/>
    <col min="3589" max="3589" width="9" style="390"/>
    <col min="3590" max="3590" width="21.25" style="390" customWidth="1"/>
    <col min="3591" max="3840" width="9" style="390"/>
    <col min="3841" max="3841" width="47.5" style="390" customWidth="1"/>
    <col min="3842" max="3842" width="17.5" style="390" customWidth="1"/>
    <col min="3843" max="3843" width="33.75" style="390" customWidth="1"/>
    <col min="3844" max="3844" width="18.875" style="390" customWidth="1"/>
    <col min="3845" max="3845" width="9" style="390"/>
    <col min="3846" max="3846" width="21.25" style="390" customWidth="1"/>
    <col min="3847" max="4096" width="9" style="390"/>
    <col min="4097" max="4097" width="47.5" style="390" customWidth="1"/>
    <col min="4098" max="4098" width="17.5" style="390" customWidth="1"/>
    <col min="4099" max="4099" width="33.75" style="390" customWidth="1"/>
    <col min="4100" max="4100" width="18.875" style="390" customWidth="1"/>
    <col min="4101" max="4101" width="9" style="390"/>
    <col min="4102" max="4102" width="21.25" style="390" customWidth="1"/>
    <col min="4103" max="4352" width="9" style="390"/>
    <col min="4353" max="4353" width="47.5" style="390" customWidth="1"/>
    <col min="4354" max="4354" width="17.5" style="390" customWidth="1"/>
    <col min="4355" max="4355" width="33.75" style="390" customWidth="1"/>
    <col min="4356" max="4356" width="18.875" style="390" customWidth="1"/>
    <col min="4357" max="4357" width="9" style="390"/>
    <col min="4358" max="4358" width="21.25" style="390" customWidth="1"/>
    <col min="4359" max="4608" width="9" style="390"/>
    <col min="4609" max="4609" width="47.5" style="390" customWidth="1"/>
    <col min="4610" max="4610" width="17.5" style="390" customWidth="1"/>
    <col min="4611" max="4611" width="33.75" style="390" customWidth="1"/>
    <col min="4612" max="4612" width="18.875" style="390" customWidth="1"/>
    <col min="4613" max="4613" width="9" style="390"/>
    <col min="4614" max="4614" width="21.25" style="390" customWidth="1"/>
    <col min="4615" max="4864" width="9" style="390"/>
    <col min="4865" max="4865" width="47.5" style="390" customWidth="1"/>
    <col min="4866" max="4866" width="17.5" style="390" customWidth="1"/>
    <col min="4867" max="4867" width="33.75" style="390" customWidth="1"/>
    <col min="4868" max="4868" width="18.875" style="390" customWidth="1"/>
    <col min="4869" max="4869" width="9" style="390"/>
    <col min="4870" max="4870" width="21.25" style="390" customWidth="1"/>
    <col min="4871" max="5120" width="9" style="390"/>
    <col min="5121" max="5121" width="47.5" style="390" customWidth="1"/>
    <col min="5122" max="5122" width="17.5" style="390" customWidth="1"/>
    <col min="5123" max="5123" width="33.75" style="390" customWidth="1"/>
    <col min="5124" max="5124" width="18.875" style="390" customWidth="1"/>
    <col min="5125" max="5125" width="9" style="390"/>
    <col min="5126" max="5126" width="21.25" style="390" customWidth="1"/>
    <col min="5127" max="5376" width="9" style="390"/>
    <col min="5377" max="5377" width="47.5" style="390" customWidth="1"/>
    <col min="5378" max="5378" width="17.5" style="390" customWidth="1"/>
    <col min="5379" max="5379" width="33.75" style="390" customWidth="1"/>
    <col min="5380" max="5380" width="18.875" style="390" customWidth="1"/>
    <col min="5381" max="5381" width="9" style="390"/>
    <col min="5382" max="5382" width="21.25" style="390" customWidth="1"/>
    <col min="5383" max="5632" width="9" style="390"/>
    <col min="5633" max="5633" width="47.5" style="390" customWidth="1"/>
    <col min="5634" max="5634" width="17.5" style="390" customWidth="1"/>
    <col min="5635" max="5635" width="33.75" style="390" customWidth="1"/>
    <col min="5636" max="5636" width="18.875" style="390" customWidth="1"/>
    <col min="5637" max="5637" width="9" style="390"/>
    <col min="5638" max="5638" width="21.25" style="390" customWidth="1"/>
    <col min="5639" max="5888" width="9" style="390"/>
    <col min="5889" max="5889" width="47.5" style="390" customWidth="1"/>
    <col min="5890" max="5890" width="17.5" style="390" customWidth="1"/>
    <col min="5891" max="5891" width="33.75" style="390" customWidth="1"/>
    <col min="5892" max="5892" width="18.875" style="390" customWidth="1"/>
    <col min="5893" max="5893" width="9" style="390"/>
    <col min="5894" max="5894" width="21.25" style="390" customWidth="1"/>
    <col min="5895" max="6144" width="9" style="390"/>
    <col min="6145" max="6145" width="47.5" style="390" customWidth="1"/>
    <col min="6146" max="6146" width="17.5" style="390" customWidth="1"/>
    <col min="6147" max="6147" width="33.75" style="390" customWidth="1"/>
    <col min="6148" max="6148" width="18.875" style="390" customWidth="1"/>
    <col min="6149" max="6149" width="9" style="390"/>
    <col min="6150" max="6150" width="21.25" style="390" customWidth="1"/>
    <col min="6151" max="6400" width="9" style="390"/>
    <col min="6401" max="6401" width="47.5" style="390" customWidth="1"/>
    <col min="6402" max="6402" width="17.5" style="390" customWidth="1"/>
    <col min="6403" max="6403" width="33.75" style="390" customWidth="1"/>
    <col min="6404" max="6404" width="18.875" style="390" customWidth="1"/>
    <col min="6405" max="6405" width="9" style="390"/>
    <col min="6406" max="6406" width="21.25" style="390" customWidth="1"/>
    <col min="6407" max="6656" width="9" style="390"/>
    <col min="6657" max="6657" width="47.5" style="390" customWidth="1"/>
    <col min="6658" max="6658" width="17.5" style="390" customWidth="1"/>
    <col min="6659" max="6659" width="33.75" style="390" customWidth="1"/>
    <col min="6660" max="6660" width="18.875" style="390" customWidth="1"/>
    <col min="6661" max="6661" width="9" style="390"/>
    <col min="6662" max="6662" width="21.25" style="390" customWidth="1"/>
    <col min="6663" max="6912" width="9" style="390"/>
    <col min="6913" max="6913" width="47.5" style="390" customWidth="1"/>
    <col min="6914" max="6914" width="17.5" style="390" customWidth="1"/>
    <col min="6915" max="6915" width="33.75" style="390" customWidth="1"/>
    <col min="6916" max="6916" width="18.875" style="390" customWidth="1"/>
    <col min="6917" max="6917" width="9" style="390"/>
    <col min="6918" max="6918" width="21.25" style="390" customWidth="1"/>
    <col min="6919" max="7168" width="9" style="390"/>
    <col min="7169" max="7169" width="47.5" style="390" customWidth="1"/>
    <col min="7170" max="7170" width="17.5" style="390" customWidth="1"/>
    <col min="7171" max="7171" width="33.75" style="390" customWidth="1"/>
    <col min="7172" max="7172" width="18.875" style="390" customWidth="1"/>
    <col min="7173" max="7173" width="9" style="390"/>
    <col min="7174" max="7174" width="21.25" style="390" customWidth="1"/>
    <col min="7175" max="7424" width="9" style="390"/>
    <col min="7425" max="7425" width="47.5" style="390" customWidth="1"/>
    <col min="7426" max="7426" width="17.5" style="390" customWidth="1"/>
    <col min="7427" max="7427" width="33.75" style="390" customWidth="1"/>
    <col min="7428" max="7428" width="18.875" style="390" customWidth="1"/>
    <col min="7429" max="7429" width="9" style="390"/>
    <col min="7430" max="7430" width="21.25" style="390" customWidth="1"/>
    <col min="7431" max="7680" width="9" style="390"/>
    <col min="7681" max="7681" width="47.5" style="390" customWidth="1"/>
    <col min="7682" max="7682" width="17.5" style="390" customWidth="1"/>
    <col min="7683" max="7683" width="33.75" style="390" customWidth="1"/>
    <col min="7684" max="7684" width="18.875" style="390" customWidth="1"/>
    <col min="7685" max="7685" width="9" style="390"/>
    <col min="7686" max="7686" width="21.25" style="390" customWidth="1"/>
    <col min="7687" max="7936" width="9" style="390"/>
    <col min="7937" max="7937" width="47.5" style="390" customWidth="1"/>
    <col min="7938" max="7938" width="17.5" style="390" customWidth="1"/>
    <col min="7939" max="7939" width="33.75" style="390" customWidth="1"/>
    <col min="7940" max="7940" width="18.875" style="390" customWidth="1"/>
    <col min="7941" max="7941" width="9" style="390"/>
    <col min="7942" max="7942" width="21.25" style="390" customWidth="1"/>
    <col min="7943" max="8192" width="9" style="390"/>
    <col min="8193" max="8193" width="47.5" style="390" customWidth="1"/>
    <col min="8194" max="8194" width="17.5" style="390" customWidth="1"/>
    <col min="8195" max="8195" width="33.75" style="390" customWidth="1"/>
    <col min="8196" max="8196" width="18.875" style="390" customWidth="1"/>
    <col min="8197" max="8197" width="9" style="390"/>
    <col min="8198" max="8198" width="21.25" style="390" customWidth="1"/>
    <col min="8199" max="8448" width="9" style="390"/>
    <col min="8449" max="8449" width="47.5" style="390" customWidth="1"/>
    <col min="8450" max="8450" width="17.5" style="390" customWidth="1"/>
    <col min="8451" max="8451" width="33.75" style="390" customWidth="1"/>
    <col min="8452" max="8452" width="18.875" style="390" customWidth="1"/>
    <col min="8453" max="8453" width="9" style="390"/>
    <col min="8454" max="8454" width="21.25" style="390" customWidth="1"/>
    <col min="8455" max="8704" width="9" style="390"/>
    <col min="8705" max="8705" width="47.5" style="390" customWidth="1"/>
    <col min="8706" max="8706" width="17.5" style="390" customWidth="1"/>
    <col min="8707" max="8707" width="33.75" style="390" customWidth="1"/>
    <col min="8708" max="8708" width="18.875" style="390" customWidth="1"/>
    <col min="8709" max="8709" width="9" style="390"/>
    <col min="8710" max="8710" width="21.25" style="390" customWidth="1"/>
    <col min="8711" max="8960" width="9" style="390"/>
    <col min="8961" max="8961" width="47.5" style="390" customWidth="1"/>
    <col min="8962" max="8962" width="17.5" style="390" customWidth="1"/>
    <col min="8963" max="8963" width="33.75" style="390" customWidth="1"/>
    <col min="8964" max="8964" width="18.875" style="390" customWidth="1"/>
    <col min="8965" max="8965" width="9" style="390"/>
    <col min="8966" max="8966" width="21.25" style="390" customWidth="1"/>
    <col min="8967" max="9216" width="9" style="390"/>
    <col min="9217" max="9217" width="47.5" style="390" customWidth="1"/>
    <col min="9218" max="9218" width="17.5" style="390" customWidth="1"/>
    <col min="9219" max="9219" width="33.75" style="390" customWidth="1"/>
    <col min="9220" max="9220" width="18.875" style="390" customWidth="1"/>
    <col min="9221" max="9221" width="9" style="390"/>
    <col min="9222" max="9222" width="21.25" style="390" customWidth="1"/>
    <col min="9223" max="9472" width="9" style="390"/>
    <col min="9473" max="9473" width="47.5" style="390" customWidth="1"/>
    <col min="9474" max="9474" width="17.5" style="390" customWidth="1"/>
    <col min="9475" max="9475" width="33.75" style="390" customWidth="1"/>
    <col min="9476" max="9476" width="18.875" style="390" customWidth="1"/>
    <col min="9477" max="9477" width="9" style="390"/>
    <col min="9478" max="9478" width="21.25" style="390" customWidth="1"/>
    <col min="9479" max="9728" width="9" style="390"/>
    <col min="9729" max="9729" width="47.5" style="390" customWidth="1"/>
    <col min="9730" max="9730" width="17.5" style="390" customWidth="1"/>
    <col min="9731" max="9731" width="33.75" style="390" customWidth="1"/>
    <col min="9732" max="9732" width="18.875" style="390" customWidth="1"/>
    <col min="9733" max="9733" width="9" style="390"/>
    <col min="9734" max="9734" width="21.25" style="390" customWidth="1"/>
    <col min="9735" max="9984" width="9" style="390"/>
    <col min="9985" max="9985" width="47.5" style="390" customWidth="1"/>
    <col min="9986" max="9986" width="17.5" style="390" customWidth="1"/>
    <col min="9987" max="9987" width="33.75" style="390" customWidth="1"/>
    <col min="9988" max="9988" width="18.875" style="390" customWidth="1"/>
    <col min="9989" max="9989" width="9" style="390"/>
    <col min="9990" max="9990" width="21.25" style="390" customWidth="1"/>
    <col min="9991" max="10240" width="9" style="390"/>
    <col min="10241" max="10241" width="47.5" style="390" customWidth="1"/>
    <col min="10242" max="10242" width="17.5" style="390" customWidth="1"/>
    <col min="10243" max="10243" width="33.75" style="390" customWidth="1"/>
    <col min="10244" max="10244" width="18.875" style="390" customWidth="1"/>
    <col min="10245" max="10245" width="9" style="390"/>
    <col min="10246" max="10246" width="21.25" style="390" customWidth="1"/>
    <col min="10247" max="10496" width="9" style="390"/>
    <col min="10497" max="10497" width="47.5" style="390" customWidth="1"/>
    <col min="10498" max="10498" width="17.5" style="390" customWidth="1"/>
    <col min="10499" max="10499" width="33.75" style="390" customWidth="1"/>
    <col min="10500" max="10500" width="18.875" style="390" customWidth="1"/>
    <col min="10501" max="10501" width="9" style="390"/>
    <col min="10502" max="10502" width="21.25" style="390" customWidth="1"/>
    <col min="10503" max="10752" width="9" style="390"/>
    <col min="10753" max="10753" width="47.5" style="390" customWidth="1"/>
    <col min="10754" max="10754" width="17.5" style="390" customWidth="1"/>
    <col min="10755" max="10755" width="33.75" style="390" customWidth="1"/>
    <col min="10756" max="10756" width="18.875" style="390" customWidth="1"/>
    <col min="10757" max="10757" width="9" style="390"/>
    <col min="10758" max="10758" width="21.25" style="390" customWidth="1"/>
    <col min="10759" max="11008" width="9" style="390"/>
    <col min="11009" max="11009" width="47.5" style="390" customWidth="1"/>
    <col min="11010" max="11010" width="17.5" style="390" customWidth="1"/>
    <col min="11011" max="11011" width="33.75" style="390" customWidth="1"/>
    <col min="11012" max="11012" width="18.875" style="390" customWidth="1"/>
    <col min="11013" max="11013" width="9" style="390"/>
    <col min="11014" max="11014" width="21.25" style="390" customWidth="1"/>
    <col min="11015" max="11264" width="9" style="390"/>
    <col min="11265" max="11265" width="47.5" style="390" customWidth="1"/>
    <col min="11266" max="11266" width="17.5" style="390" customWidth="1"/>
    <col min="11267" max="11267" width="33.75" style="390" customWidth="1"/>
    <col min="11268" max="11268" width="18.875" style="390" customWidth="1"/>
    <col min="11269" max="11269" width="9" style="390"/>
    <col min="11270" max="11270" width="21.25" style="390" customWidth="1"/>
    <col min="11271" max="11520" width="9" style="390"/>
    <col min="11521" max="11521" width="47.5" style="390" customWidth="1"/>
    <col min="11522" max="11522" width="17.5" style="390" customWidth="1"/>
    <col min="11523" max="11523" width="33.75" style="390" customWidth="1"/>
    <col min="11524" max="11524" width="18.875" style="390" customWidth="1"/>
    <col min="11525" max="11525" width="9" style="390"/>
    <col min="11526" max="11526" width="21.25" style="390" customWidth="1"/>
    <col min="11527" max="11776" width="9" style="390"/>
    <col min="11777" max="11777" width="47.5" style="390" customWidth="1"/>
    <col min="11778" max="11778" width="17.5" style="390" customWidth="1"/>
    <col min="11779" max="11779" width="33.75" style="390" customWidth="1"/>
    <col min="11780" max="11780" width="18.875" style="390" customWidth="1"/>
    <col min="11781" max="11781" width="9" style="390"/>
    <col min="11782" max="11782" width="21.25" style="390" customWidth="1"/>
    <col min="11783" max="12032" width="9" style="390"/>
    <col min="12033" max="12033" width="47.5" style="390" customWidth="1"/>
    <col min="12034" max="12034" width="17.5" style="390" customWidth="1"/>
    <col min="12035" max="12035" width="33.75" style="390" customWidth="1"/>
    <col min="12036" max="12036" width="18.875" style="390" customWidth="1"/>
    <col min="12037" max="12037" width="9" style="390"/>
    <col min="12038" max="12038" width="21.25" style="390" customWidth="1"/>
    <col min="12039" max="12288" width="9" style="390"/>
    <col min="12289" max="12289" width="47.5" style="390" customWidth="1"/>
    <col min="12290" max="12290" width="17.5" style="390" customWidth="1"/>
    <col min="12291" max="12291" width="33.75" style="390" customWidth="1"/>
    <col min="12292" max="12292" width="18.875" style="390" customWidth="1"/>
    <col min="12293" max="12293" width="9" style="390"/>
    <col min="12294" max="12294" width="21.25" style="390" customWidth="1"/>
    <col min="12295" max="12544" width="9" style="390"/>
    <col min="12545" max="12545" width="47.5" style="390" customWidth="1"/>
    <col min="12546" max="12546" width="17.5" style="390" customWidth="1"/>
    <col min="12547" max="12547" width="33.75" style="390" customWidth="1"/>
    <col min="12548" max="12548" width="18.875" style="390" customWidth="1"/>
    <col min="12549" max="12549" width="9" style="390"/>
    <col min="12550" max="12550" width="21.25" style="390" customWidth="1"/>
    <col min="12551" max="12800" width="9" style="390"/>
    <col min="12801" max="12801" width="47.5" style="390" customWidth="1"/>
    <col min="12802" max="12802" width="17.5" style="390" customWidth="1"/>
    <col min="12803" max="12803" width="33.75" style="390" customWidth="1"/>
    <col min="12804" max="12804" width="18.875" style="390" customWidth="1"/>
    <col min="12805" max="12805" width="9" style="390"/>
    <col min="12806" max="12806" width="21.25" style="390" customWidth="1"/>
    <col min="12807" max="13056" width="9" style="390"/>
    <col min="13057" max="13057" width="47.5" style="390" customWidth="1"/>
    <col min="13058" max="13058" width="17.5" style="390" customWidth="1"/>
    <col min="13059" max="13059" width="33.75" style="390" customWidth="1"/>
    <col min="13060" max="13060" width="18.875" style="390" customWidth="1"/>
    <col min="13061" max="13061" width="9" style="390"/>
    <col min="13062" max="13062" width="21.25" style="390" customWidth="1"/>
    <col min="13063" max="13312" width="9" style="390"/>
    <col min="13313" max="13313" width="47.5" style="390" customWidth="1"/>
    <col min="13314" max="13314" width="17.5" style="390" customWidth="1"/>
    <col min="13315" max="13315" width="33.75" style="390" customWidth="1"/>
    <col min="13316" max="13316" width="18.875" style="390" customWidth="1"/>
    <col min="13317" max="13317" width="9" style="390"/>
    <col min="13318" max="13318" width="21.25" style="390" customWidth="1"/>
    <col min="13319" max="13568" width="9" style="390"/>
    <col min="13569" max="13569" width="47.5" style="390" customWidth="1"/>
    <col min="13570" max="13570" width="17.5" style="390" customWidth="1"/>
    <col min="13571" max="13571" width="33.75" style="390" customWidth="1"/>
    <col min="13572" max="13572" width="18.875" style="390" customWidth="1"/>
    <col min="13573" max="13573" width="9" style="390"/>
    <col min="13574" max="13574" width="21.25" style="390" customWidth="1"/>
    <col min="13575" max="13824" width="9" style="390"/>
    <col min="13825" max="13825" width="47.5" style="390" customWidth="1"/>
    <col min="13826" max="13826" width="17.5" style="390" customWidth="1"/>
    <col min="13827" max="13827" width="33.75" style="390" customWidth="1"/>
    <col min="13828" max="13828" width="18.875" style="390" customWidth="1"/>
    <col min="13829" max="13829" width="9" style="390"/>
    <col min="13830" max="13830" width="21.25" style="390" customWidth="1"/>
    <col min="13831" max="14080" width="9" style="390"/>
    <col min="14081" max="14081" width="47.5" style="390" customWidth="1"/>
    <col min="14082" max="14082" width="17.5" style="390" customWidth="1"/>
    <col min="14083" max="14083" width="33.75" style="390" customWidth="1"/>
    <col min="14084" max="14084" width="18.875" style="390" customWidth="1"/>
    <col min="14085" max="14085" width="9" style="390"/>
    <col min="14086" max="14086" width="21.25" style="390" customWidth="1"/>
    <col min="14087" max="14336" width="9" style="390"/>
    <col min="14337" max="14337" width="47.5" style="390" customWidth="1"/>
    <col min="14338" max="14338" width="17.5" style="390" customWidth="1"/>
    <col min="14339" max="14339" width="33.75" style="390" customWidth="1"/>
    <col min="14340" max="14340" width="18.875" style="390" customWidth="1"/>
    <col min="14341" max="14341" width="9" style="390"/>
    <col min="14342" max="14342" width="21.25" style="390" customWidth="1"/>
    <col min="14343" max="14592" width="9" style="390"/>
    <col min="14593" max="14593" width="47.5" style="390" customWidth="1"/>
    <col min="14594" max="14594" width="17.5" style="390" customWidth="1"/>
    <col min="14595" max="14595" width="33.75" style="390" customWidth="1"/>
    <col min="14596" max="14596" width="18.875" style="390" customWidth="1"/>
    <col min="14597" max="14597" width="9" style="390"/>
    <col min="14598" max="14598" width="21.25" style="390" customWidth="1"/>
    <col min="14599" max="14848" width="9" style="390"/>
    <col min="14849" max="14849" width="47.5" style="390" customWidth="1"/>
    <col min="14850" max="14850" width="17.5" style="390" customWidth="1"/>
    <col min="14851" max="14851" width="33.75" style="390" customWidth="1"/>
    <col min="14852" max="14852" width="18.875" style="390" customWidth="1"/>
    <col min="14853" max="14853" width="9" style="390"/>
    <col min="14854" max="14854" width="21.25" style="390" customWidth="1"/>
    <col min="14855" max="15104" width="9" style="390"/>
    <col min="15105" max="15105" width="47.5" style="390" customWidth="1"/>
    <col min="15106" max="15106" width="17.5" style="390" customWidth="1"/>
    <col min="15107" max="15107" width="33.75" style="390" customWidth="1"/>
    <col min="15108" max="15108" width="18.875" style="390" customWidth="1"/>
    <col min="15109" max="15109" width="9" style="390"/>
    <col min="15110" max="15110" width="21.25" style="390" customWidth="1"/>
    <col min="15111" max="15360" width="9" style="390"/>
    <col min="15361" max="15361" width="47.5" style="390" customWidth="1"/>
    <col min="15362" max="15362" width="17.5" style="390" customWidth="1"/>
    <col min="15363" max="15363" width="33.75" style="390" customWidth="1"/>
    <col min="15364" max="15364" width="18.875" style="390" customWidth="1"/>
    <col min="15365" max="15365" width="9" style="390"/>
    <col min="15366" max="15366" width="21.25" style="390" customWidth="1"/>
    <col min="15367" max="15616" width="9" style="390"/>
    <col min="15617" max="15617" width="47.5" style="390" customWidth="1"/>
    <col min="15618" max="15618" width="17.5" style="390" customWidth="1"/>
    <col min="15619" max="15619" width="33.75" style="390" customWidth="1"/>
    <col min="15620" max="15620" width="18.875" style="390" customWidth="1"/>
    <col min="15621" max="15621" width="9" style="390"/>
    <col min="15622" max="15622" width="21.25" style="390" customWidth="1"/>
    <col min="15623" max="15872" width="9" style="390"/>
    <col min="15873" max="15873" width="47.5" style="390" customWidth="1"/>
    <col min="15874" max="15874" width="17.5" style="390" customWidth="1"/>
    <col min="15875" max="15875" width="33.75" style="390" customWidth="1"/>
    <col min="15876" max="15876" width="18.875" style="390" customWidth="1"/>
    <col min="15877" max="15877" width="9" style="390"/>
    <col min="15878" max="15878" width="21.25" style="390" customWidth="1"/>
    <col min="15879" max="16128" width="9" style="390"/>
    <col min="16129" max="16129" width="47.5" style="390" customWidth="1"/>
    <col min="16130" max="16130" width="17.5" style="390" customWidth="1"/>
    <col min="16131" max="16131" width="33.75" style="390" customWidth="1"/>
    <col min="16132" max="16132" width="18.875" style="390" customWidth="1"/>
    <col min="16133" max="16133" width="9" style="390"/>
    <col min="16134" max="16134" width="21.25" style="390" customWidth="1"/>
    <col min="16135" max="16384" width="9" style="390"/>
  </cols>
  <sheetData>
    <row r="1" ht="26.25" spans="1:4">
      <c r="A1" s="345" t="s">
        <v>87</v>
      </c>
      <c r="B1" s="345"/>
      <c r="C1" s="345"/>
      <c r="D1" s="345"/>
    </row>
    <row r="2" ht="17" customHeight="1" spans="1:4">
      <c r="A2" s="346" t="s">
        <v>88</v>
      </c>
      <c r="B2" s="346"/>
      <c r="C2" s="346"/>
      <c r="D2" s="347" t="s">
        <v>4</v>
      </c>
    </row>
    <row r="3" ht="17.5" customHeight="1" spans="1:4">
      <c r="A3" s="348" t="s">
        <v>89</v>
      </c>
      <c r="B3" s="366" t="s">
        <v>7</v>
      </c>
      <c r="C3" s="348" t="s">
        <v>9</v>
      </c>
      <c r="D3" s="366" t="s">
        <v>7</v>
      </c>
    </row>
    <row r="4" ht="17.5" customHeight="1" spans="1:4">
      <c r="A4" s="349" t="s">
        <v>90</v>
      </c>
      <c r="B4" s="350">
        <v>47009</v>
      </c>
      <c r="C4" s="349" t="s">
        <v>91</v>
      </c>
      <c r="D4" s="350">
        <v>108197</v>
      </c>
    </row>
    <row r="5" ht="17.5" customHeight="1" spans="1:4">
      <c r="A5" s="349" t="s">
        <v>92</v>
      </c>
      <c r="B5" s="350">
        <f>SUM(B6,B25:B28)</f>
        <v>85336</v>
      </c>
      <c r="C5" s="349" t="s">
        <v>93</v>
      </c>
      <c r="D5" s="350">
        <f>D6</f>
        <v>19964</v>
      </c>
    </row>
    <row r="6" ht="17.5" customHeight="1" spans="1:4">
      <c r="A6" s="351" t="s">
        <v>94</v>
      </c>
      <c r="B6" s="350">
        <f>SUM(B7:B24)</f>
        <v>52029</v>
      </c>
      <c r="C6" s="352" t="s">
        <v>95</v>
      </c>
      <c r="D6" s="350">
        <f>D7+D8+D9</f>
        <v>19964</v>
      </c>
    </row>
    <row r="7" ht="17.5" customHeight="1" spans="1:4">
      <c r="A7" s="351" t="s">
        <v>96</v>
      </c>
      <c r="B7" s="350">
        <v>157</v>
      </c>
      <c r="C7" s="353" t="s">
        <v>97</v>
      </c>
      <c r="D7" s="350">
        <v>13796</v>
      </c>
    </row>
    <row r="8" ht="17.5" customHeight="1" spans="1:4">
      <c r="A8" s="351" t="s">
        <v>98</v>
      </c>
      <c r="B8" s="350">
        <v>34</v>
      </c>
      <c r="C8" s="354" t="s">
        <v>99</v>
      </c>
      <c r="D8" s="350">
        <v>165</v>
      </c>
    </row>
    <row r="9" ht="17.5" customHeight="1" spans="1:4">
      <c r="A9" s="351" t="s">
        <v>100</v>
      </c>
      <c r="B9" s="350">
        <v>1543</v>
      </c>
      <c r="C9" s="354" t="s">
        <v>101</v>
      </c>
      <c r="D9" s="350">
        <v>6003</v>
      </c>
    </row>
    <row r="10" ht="17.5" customHeight="1" spans="1:4">
      <c r="A10" s="351" t="s">
        <v>102</v>
      </c>
      <c r="B10" s="350">
        <v>410</v>
      </c>
      <c r="C10" s="391" t="s">
        <v>103</v>
      </c>
      <c r="D10" s="350">
        <v>1400</v>
      </c>
    </row>
    <row r="11" ht="17.5" customHeight="1" spans="1:4">
      <c r="A11" s="351" t="s">
        <v>104</v>
      </c>
      <c r="B11" s="350">
        <v>510</v>
      </c>
      <c r="C11" s="392"/>
      <c r="D11" s="350"/>
    </row>
    <row r="12" ht="17.5" customHeight="1" spans="1:4">
      <c r="A12" s="355" t="s">
        <v>105</v>
      </c>
      <c r="B12" s="350">
        <v>4120</v>
      </c>
      <c r="C12" s="393" t="s">
        <v>106</v>
      </c>
      <c r="D12" s="350">
        <f>SUM(D4:D5,D10)</f>
        <v>129561</v>
      </c>
    </row>
    <row r="13" ht="17.5" customHeight="1" spans="1:4">
      <c r="A13" s="356" t="s">
        <v>107</v>
      </c>
      <c r="B13" s="350">
        <v>944</v>
      </c>
      <c r="C13" s="392"/>
      <c r="D13" s="350"/>
    </row>
    <row r="14" ht="17.5" customHeight="1" spans="1:4">
      <c r="A14" s="355" t="s">
        <v>108</v>
      </c>
      <c r="B14" s="350">
        <v>40</v>
      </c>
      <c r="C14" s="357" t="s">
        <v>109</v>
      </c>
      <c r="D14" s="350">
        <v>2784</v>
      </c>
    </row>
    <row r="15" ht="17.5" customHeight="1" spans="1:4">
      <c r="A15" s="356" t="s">
        <v>110</v>
      </c>
      <c r="B15" s="350">
        <v>2751</v>
      </c>
      <c r="C15" s="355" t="s">
        <v>111</v>
      </c>
      <c r="D15" s="350">
        <v>2784</v>
      </c>
    </row>
    <row r="16" ht="17.5" customHeight="1" spans="1:4">
      <c r="A16" s="356" t="s">
        <v>112</v>
      </c>
      <c r="B16" s="350">
        <v>4259</v>
      </c>
      <c r="C16" s="355" t="s">
        <v>113</v>
      </c>
      <c r="D16" s="350"/>
    </row>
    <row r="17" ht="17.5" customHeight="1" spans="1:7">
      <c r="A17" s="356" t="s">
        <v>114</v>
      </c>
      <c r="B17" s="350">
        <v>22</v>
      </c>
      <c r="C17" s="355"/>
      <c r="D17" s="350"/>
      <c r="E17" s="346"/>
      <c r="F17" s="346"/>
      <c r="G17" s="346"/>
    </row>
    <row r="18" ht="17.5" customHeight="1" spans="1:7">
      <c r="A18" s="356" t="s">
        <v>115</v>
      </c>
      <c r="B18" s="350">
        <v>82</v>
      </c>
      <c r="C18" s="355"/>
      <c r="D18" s="350"/>
      <c r="E18" s="346"/>
      <c r="F18" s="346"/>
      <c r="G18" s="346"/>
    </row>
    <row r="19" ht="17.5" customHeight="1" spans="1:7">
      <c r="A19" s="356" t="s">
        <v>116</v>
      </c>
      <c r="B19" s="350">
        <v>899</v>
      </c>
      <c r="C19" s="355"/>
      <c r="D19" s="350"/>
      <c r="E19" s="346"/>
      <c r="F19" s="346"/>
      <c r="G19" s="346"/>
    </row>
    <row r="20" ht="17.5" customHeight="1" spans="1:7">
      <c r="A20" s="356" t="s">
        <v>117</v>
      </c>
      <c r="B20" s="350">
        <v>1793</v>
      </c>
      <c r="C20" s="355"/>
      <c r="D20" s="350"/>
      <c r="E20" s="346"/>
      <c r="F20" s="346"/>
      <c r="G20" s="346"/>
    </row>
    <row r="21" ht="17.5" customHeight="1" spans="1:7">
      <c r="A21" s="356" t="s">
        <v>118</v>
      </c>
      <c r="B21" s="350">
        <v>1089</v>
      </c>
      <c r="C21" s="355"/>
      <c r="D21" s="350"/>
      <c r="E21" s="346"/>
      <c r="F21" s="346"/>
      <c r="G21" s="346"/>
    </row>
    <row r="22" ht="17.5" customHeight="1" spans="1:7">
      <c r="A22" s="356" t="s">
        <v>119</v>
      </c>
      <c r="B22" s="350">
        <v>334</v>
      </c>
      <c r="C22" s="355"/>
      <c r="D22" s="350"/>
      <c r="E22" s="346"/>
      <c r="F22" s="346"/>
      <c r="G22" s="346"/>
    </row>
    <row r="23" ht="17.5" customHeight="1" spans="1:7">
      <c r="A23" s="356" t="s">
        <v>120</v>
      </c>
      <c r="B23" s="350">
        <v>10292</v>
      </c>
      <c r="C23" s="355"/>
      <c r="D23" s="350"/>
      <c r="E23" s="346"/>
      <c r="F23" s="346"/>
      <c r="G23" s="346"/>
    </row>
    <row r="24" ht="17.5" customHeight="1" spans="1:7">
      <c r="A24" s="356" t="s">
        <v>121</v>
      </c>
      <c r="B24" s="350">
        <v>22750</v>
      </c>
      <c r="C24" s="355"/>
      <c r="D24" s="350"/>
      <c r="E24" s="346"/>
      <c r="F24" s="346"/>
      <c r="G24" s="346"/>
    </row>
    <row r="25" ht="17.5" customHeight="1" spans="1:7">
      <c r="A25" s="351" t="s">
        <v>122</v>
      </c>
      <c r="B25" s="350">
        <v>4400</v>
      </c>
      <c r="C25" s="355"/>
      <c r="D25" s="350"/>
      <c r="E25" s="346"/>
      <c r="F25" s="346"/>
      <c r="G25" s="346"/>
    </row>
    <row r="26" ht="17.5" customHeight="1" spans="1:7">
      <c r="A26" s="349" t="s">
        <v>123</v>
      </c>
      <c r="B26" s="350">
        <v>19537</v>
      </c>
      <c r="C26" s="355"/>
      <c r="D26" s="350"/>
      <c r="E26" s="346"/>
      <c r="F26" s="346"/>
      <c r="G26" s="346"/>
    </row>
    <row r="27" ht="17.5" customHeight="1" spans="1:7">
      <c r="A27" s="349" t="s">
        <v>124</v>
      </c>
      <c r="B27" s="350"/>
      <c r="C27" s="355"/>
      <c r="D27" s="350"/>
      <c r="E27" s="346"/>
      <c r="F27" s="346"/>
      <c r="G27" s="346"/>
    </row>
    <row r="28" ht="17.5" customHeight="1" spans="1:7">
      <c r="A28" s="349" t="s">
        <v>125</v>
      </c>
      <c r="B28" s="350">
        <v>9370</v>
      </c>
      <c r="C28" s="356"/>
      <c r="D28" s="350"/>
      <c r="E28" s="346"/>
      <c r="F28" s="346"/>
      <c r="G28" s="346"/>
    </row>
    <row r="29" ht="17.5" customHeight="1" spans="1:7">
      <c r="A29" s="394" t="s">
        <v>126</v>
      </c>
      <c r="B29" s="350">
        <f>B4+B5</f>
        <v>132345</v>
      </c>
      <c r="C29" s="395" t="s">
        <v>127</v>
      </c>
      <c r="D29" s="350">
        <f>SUM(D12,D14)</f>
        <v>132345</v>
      </c>
      <c r="E29" s="358">
        <f>B29-D29</f>
        <v>0</v>
      </c>
      <c r="F29" s="358"/>
      <c r="G29" s="358"/>
    </row>
    <row r="30" ht="17.5" customHeight="1" spans="1:7">
      <c r="A30" s="346" t="s">
        <v>85</v>
      </c>
      <c r="B30" s="358"/>
      <c r="C30" s="358"/>
      <c r="D30" s="358"/>
      <c r="E30" s="358"/>
      <c r="F30" s="358"/>
      <c r="G30" s="358"/>
    </row>
    <row r="31" ht="15" spans="1:7">
      <c r="A31" s="359"/>
      <c r="B31" s="358"/>
      <c r="C31" s="358"/>
      <c r="D31" s="358"/>
      <c r="E31" s="358"/>
      <c r="F31" s="358"/>
      <c r="G31" s="358"/>
    </row>
    <row r="32" ht="15" spans="1:7">
      <c r="A32" s="359"/>
      <c r="B32" s="358"/>
      <c r="C32" s="358"/>
      <c r="D32" s="358"/>
      <c r="E32" s="358"/>
      <c r="F32" s="358"/>
      <c r="G32" s="358"/>
    </row>
    <row r="33" ht="14.25" spans="1:4">
      <c r="A33" s="360"/>
      <c r="B33" s="360"/>
      <c r="C33" s="360"/>
      <c r="D33" s="360"/>
    </row>
  </sheetData>
  <mergeCells count="1">
    <mergeCell ref="A1:D1"/>
  </mergeCells>
  <printOptions horizontalCentered="1"/>
  <pageMargins left="0.751388888888889" right="0.751388888888889" top="0.59375" bottom="0.59375" header="0.507638888888889" footer="0.507638888888889"/>
  <pageSetup paperSize="9" scale="93" firstPageNumber="2" orientation="landscape" useFirstPageNumber="1"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8"/>
  <sheetViews>
    <sheetView workbookViewId="0">
      <selection activeCell="G10" sqref="G10"/>
    </sheetView>
  </sheetViews>
  <sheetFormatPr defaultColWidth="11" defaultRowHeight="18.75"/>
  <cols>
    <col min="1" max="1" width="5.375" style="378" customWidth="1"/>
    <col min="2" max="2" width="19.75" style="378" customWidth="1"/>
    <col min="3" max="3" width="54.25" style="378" customWidth="1"/>
    <col min="4" max="4" width="12.375" style="378" customWidth="1"/>
    <col min="5" max="5" width="20.75" style="378" customWidth="1"/>
    <col min="6" max="6" width="14" style="379" customWidth="1"/>
    <col min="7" max="13" width="11" style="378"/>
    <col min="14" max="16384" width="11" style="380"/>
  </cols>
  <sheetData>
    <row r="1" ht="38" customHeight="1" spans="1:6">
      <c r="A1" s="69" t="s">
        <v>128</v>
      </c>
      <c r="B1" s="69"/>
      <c r="C1" s="69"/>
      <c r="D1" s="69"/>
      <c r="E1" s="69"/>
      <c r="F1" s="381"/>
    </row>
    <row r="2" ht="20" customHeight="1" spans="1:6">
      <c r="A2" s="72" t="s">
        <v>129</v>
      </c>
      <c r="E2" s="382" t="s">
        <v>130</v>
      </c>
      <c r="F2" s="383"/>
    </row>
    <row r="3" s="68" customFormat="1" ht="30" customHeight="1" spans="1:13">
      <c r="A3" s="75" t="s">
        <v>131</v>
      </c>
      <c r="B3" s="75" t="s">
        <v>132</v>
      </c>
      <c r="C3" s="75" t="s">
        <v>133</v>
      </c>
      <c r="D3" s="75" t="s">
        <v>134</v>
      </c>
      <c r="E3" s="75" t="s">
        <v>135</v>
      </c>
      <c r="F3" s="384" t="s">
        <v>136</v>
      </c>
      <c r="G3" s="65"/>
      <c r="H3" s="65"/>
      <c r="I3" s="65"/>
      <c r="J3" s="65"/>
      <c r="K3" s="65"/>
      <c r="L3" s="65"/>
      <c r="M3" s="65"/>
    </row>
    <row r="4" s="68" customFormat="1" ht="30" customHeight="1" spans="1:13">
      <c r="A4" s="75">
        <v>1</v>
      </c>
      <c r="B4" s="385" t="s">
        <v>137</v>
      </c>
      <c r="C4" s="385" t="s">
        <v>138</v>
      </c>
      <c r="D4" s="81" t="s">
        <v>139</v>
      </c>
      <c r="E4" s="81" t="s">
        <v>140</v>
      </c>
      <c r="F4" s="78">
        <v>180</v>
      </c>
      <c r="G4" s="65"/>
      <c r="H4" s="65"/>
      <c r="I4" s="65"/>
      <c r="J4" s="65"/>
      <c r="K4" s="65"/>
      <c r="L4" s="65"/>
      <c r="M4" s="65"/>
    </row>
    <row r="5" s="68" customFormat="1" ht="30" customHeight="1" spans="1:13">
      <c r="A5" s="75">
        <v>2</v>
      </c>
      <c r="B5" s="385" t="s">
        <v>141</v>
      </c>
      <c r="C5" s="385" t="s">
        <v>142</v>
      </c>
      <c r="D5" s="81">
        <v>2100399</v>
      </c>
      <c r="E5" s="81" t="s">
        <v>143</v>
      </c>
      <c r="F5" s="78">
        <v>38</v>
      </c>
      <c r="G5" s="65"/>
      <c r="H5" s="65"/>
      <c r="I5" s="65"/>
      <c r="J5" s="65"/>
      <c r="K5" s="65"/>
      <c r="L5" s="65"/>
      <c r="M5" s="65"/>
    </row>
    <row r="6" s="68" customFormat="1" ht="30" customHeight="1" spans="1:13">
      <c r="A6" s="75">
        <v>3</v>
      </c>
      <c r="B6" s="81" t="s">
        <v>144</v>
      </c>
      <c r="C6" s="81" t="s">
        <v>145</v>
      </c>
      <c r="D6" s="81" t="s">
        <v>146</v>
      </c>
      <c r="E6" s="81" t="s">
        <v>147</v>
      </c>
      <c r="F6" s="78">
        <v>50</v>
      </c>
      <c r="G6" s="65"/>
      <c r="H6" s="65"/>
      <c r="I6" s="65"/>
      <c r="J6" s="65"/>
      <c r="K6" s="65"/>
      <c r="L6" s="65"/>
      <c r="M6" s="65"/>
    </row>
    <row r="7" s="68" customFormat="1" ht="30" customHeight="1" spans="1:13">
      <c r="A7" s="75">
        <v>4</v>
      </c>
      <c r="B7" s="81" t="s">
        <v>148</v>
      </c>
      <c r="C7" s="81" t="s">
        <v>149</v>
      </c>
      <c r="D7" s="81" t="s">
        <v>150</v>
      </c>
      <c r="E7" s="81" t="s">
        <v>151</v>
      </c>
      <c r="F7" s="78">
        <v>2.395722</v>
      </c>
      <c r="G7" s="65"/>
      <c r="H7" s="65"/>
      <c r="I7" s="65"/>
      <c r="J7" s="65"/>
      <c r="K7" s="65"/>
      <c r="L7" s="65"/>
      <c r="M7" s="65"/>
    </row>
    <row r="8" s="68" customFormat="1" ht="30" customHeight="1" spans="1:13">
      <c r="A8" s="75">
        <v>5</v>
      </c>
      <c r="B8" s="81" t="s">
        <v>152</v>
      </c>
      <c r="C8" s="81" t="s">
        <v>153</v>
      </c>
      <c r="D8" s="81" t="s">
        <v>154</v>
      </c>
      <c r="E8" s="81" t="s">
        <v>155</v>
      </c>
      <c r="F8" s="78">
        <v>3.0799</v>
      </c>
      <c r="G8" s="65"/>
      <c r="H8" s="65"/>
      <c r="I8" s="65"/>
      <c r="J8" s="65"/>
      <c r="K8" s="65"/>
      <c r="L8" s="65"/>
      <c r="M8" s="65"/>
    </row>
    <row r="9" s="68" customFormat="1" ht="30" customHeight="1" spans="1:13">
      <c r="A9" s="75">
        <v>6</v>
      </c>
      <c r="B9" s="81" t="s">
        <v>156</v>
      </c>
      <c r="C9" s="81" t="s">
        <v>157</v>
      </c>
      <c r="D9" s="81" t="s">
        <v>158</v>
      </c>
      <c r="E9" s="81" t="s">
        <v>159</v>
      </c>
      <c r="F9" s="78">
        <v>2.7825</v>
      </c>
      <c r="G9" s="65"/>
      <c r="H9" s="65"/>
      <c r="I9" s="65"/>
      <c r="J9" s="65"/>
      <c r="K9" s="65"/>
      <c r="L9" s="65"/>
      <c r="M9" s="65"/>
    </row>
    <row r="10" s="68" customFormat="1" ht="30" customHeight="1" spans="1:13">
      <c r="A10" s="75">
        <v>7</v>
      </c>
      <c r="B10" s="81" t="s">
        <v>160</v>
      </c>
      <c r="C10" s="81" t="s">
        <v>161</v>
      </c>
      <c r="D10" s="81" t="s">
        <v>162</v>
      </c>
      <c r="E10" s="81" t="s">
        <v>163</v>
      </c>
      <c r="F10" s="78">
        <v>9.2</v>
      </c>
      <c r="G10" s="65"/>
      <c r="H10" s="65"/>
      <c r="I10" s="65"/>
      <c r="J10" s="65"/>
      <c r="K10" s="65"/>
      <c r="L10" s="65"/>
      <c r="M10" s="65"/>
    </row>
    <row r="11" s="68" customFormat="1" ht="30" customHeight="1" spans="1:13">
      <c r="A11" s="75">
        <v>8</v>
      </c>
      <c r="B11" s="81" t="s">
        <v>164</v>
      </c>
      <c r="C11" s="81" t="s">
        <v>165</v>
      </c>
      <c r="D11" s="81" t="s">
        <v>162</v>
      </c>
      <c r="E11" s="81" t="s">
        <v>163</v>
      </c>
      <c r="F11" s="78">
        <v>10.28</v>
      </c>
      <c r="G11" s="65"/>
      <c r="H11" s="65"/>
      <c r="I11" s="65"/>
      <c r="J11" s="65"/>
      <c r="K11" s="65"/>
      <c r="L11" s="65"/>
      <c r="M11" s="65"/>
    </row>
    <row r="12" s="68" customFormat="1" ht="30" customHeight="1" spans="1:13">
      <c r="A12" s="75">
        <v>9</v>
      </c>
      <c r="B12" s="81" t="s">
        <v>166</v>
      </c>
      <c r="C12" s="81" t="s">
        <v>167</v>
      </c>
      <c r="D12" s="81" t="s">
        <v>168</v>
      </c>
      <c r="E12" s="81" t="s">
        <v>169</v>
      </c>
      <c r="F12" s="78">
        <v>9.7642</v>
      </c>
      <c r="G12" s="65"/>
      <c r="H12" s="65"/>
      <c r="I12" s="65"/>
      <c r="J12" s="65"/>
      <c r="K12" s="65"/>
      <c r="L12" s="65"/>
      <c r="M12" s="65"/>
    </row>
    <row r="13" s="68" customFormat="1" ht="30" customHeight="1" spans="1:13">
      <c r="A13" s="75">
        <v>10</v>
      </c>
      <c r="B13" s="81" t="s">
        <v>170</v>
      </c>
      <c r="C13" s="81" t="s">
        <v>171</v>
      </c>
      <c r="D13" s="81" t="s">
        <v>172</v>
      </c>
      <c r="E13" s="81" t="s">
        <v>173</v>
      </c>
      <c r="F13" s="78">
        <v>18.28</v>
      </c>
      <c r="G13" s="65"/>
      <c r="H13" s="65"/>
      <c r="I13" s="65"/>
      <c r="J13" s="65"/>
      <c r="K13" s="65"/>
      <c r="L13" s="65"/>
      <c r="M13" s="65"/>
    </row>
    <row r="14" s="68" customFormat="1" ht="30" customHeight="1" spans="1:13">
      <c r="A14" s="75">
        <v>11</v>
      </c>
      <c r="B14" s="81" t="s">
        <v>174</v>
      </c>
      <c r="C14" s="81" t="s">
        <v>175</v>
      </c>
      <c r="D14" s="81" t="s">
        <v>176</v>
      </c>
      <c r="E14" s="81" t="s">
        <v>177</v>
      </c>
      <c r="F14" s="78">
        <v>5</v>
      </c>
      <c r="G14" s="65"/>
      <c r="H14" s="65"/>
      <c r="I14" s="65"/>
      <c r="J14" s="65"/>
      <c r="K14" s="65"/>
      <c r="L14" s="65"/>
      <c r="M14" s="65"/>
    </row>
    <row r="15" s="68" customFormat="1" ht="30" customHeight="1" spans="1:13">
      <c r="A15" s="75">
        <v>12</v>
      </c>
      <c r="B15" s="81" t="s">
        <v>178</v>
      </c>
      <c r="C15" s="81" t="s">
        <v>179</v>
      </c>
      <c r="D15" s="81" t="s">
        <v>180</v>
      </c>
      <c r="E15" s="81" t="s">
        <v>181</v>
      </c>
      <c r="F15" s="78">
        <v>20</v>
      </c>
      <c r="G15" s="65"/>
      <c r="H15" s="65"/>
      <c r="I15" s="65"/>
      <c r="J15" s="65"/>
      <c r="K15" s="65"/>
      <c r="L15" s="65"/>
      <c r="M15" s="65"/>
    </row>
    <row r="16" s="68" customFormat="1" ht="30" customHeight="1" spans="1:13">
      <c r="A16" s="75">
        <v>13</v>
      </c>
      <c r="B16" s="81" t="s">
        <v>182</v>
      </c>
      <c r="C16" s="81" t="s">
        <v>183</v>
      </c>
      <c r="D16" s="81" t="s">
        <v>184</v>
      </c>
      <c r="E16" s="81" t="s">
        <v>185</v>
      </c>
      <c r="F16" s="78">
        <v>1</v>
      </c>
      <c r="G16" s="65"/>
      <c r="H16" s="65"/>
      <c r="I16" s="65"/>
      <c r="J16" s="65"/>
      <c r="K16" s="65"/>
      <c r="L16" s="65"/>
      <c r="M16" s="65"/>
    </row>
    <row r="17" s="68" customFormat="1" ht="30" customHeight="1" spans="1:13">
      <c r="A17" s="75">
        <v>14</v>
      </c>
      <c r="B17" s="81" t="s">
        <v>186</v>
      </c>
      <c r="C17" s="81" t="s">
        <v>187</v>
      </c>
      <c r="D17" s="81" t="s">
        <v>158</v>
      </c>
      <c r="E17" s="81" t="s">
        <v>159</v>
      </c>
      <c r="F17" s="78">
        <v>2.492172</v>
      </c>
      <c r="G17" s="65"/>
      <c r="H17" s="65"/>
      <c r="I17" s="65"/>
      <c r="J17" s="65"/>
      <c r="K17" s="65"/>
      <c r="L17" s="65"/>
      <c r="M17" s="65"/>
    </row>
    <row r="18" s="68" customFormat="1" ht="30" customHeight="1" spans="1:13">
      <c r="A18" s="75">
        <v>15</v>
      </c>
      <c r="B18" s="81" t="s">
        <v>182</v>
      </c>
      <c r="C18" s="81" t="s">
        <v>183</v>
      </c>
      <c r="D18" s="81" t="s">
        <v>188</v>
      </c>
      <c r="E18" s="81" t="s">
        <v>189</v>
      </c>
      <c r="F18" s="78">
        <v>6.48</v>
      </c>
      <c r="G18" s="65"/>
      <c r="H18" s="65"/>
      <c r="I18" s="65"/>
      <c r="J18" s="65"/>
      <c r="K18" s="65"/>
      <c r="L18" s="65"/>
      <c r="M18" s="65"/>
    </row>
    <row r="19" s="68" customFormat="1" ht="30" customHeight="1" spans="1:13">
      <c r="A19" s="75">
        <v>16</v>
      </c>
      <c r="B19" s="81" t="s">
        <v>190</v>
      </c>
      <c r="C19" s="81" t="s">
        <v>191</v>
      </c>
      <c r="D19" s="81" t="s">
        <v>192</v>
      </c>
      <c r="E19" s="81" t="s">
        <v>193</v>
      </c>
      <c r="F19" s="78">
        <v>10</v>
      </c>
      <c r="G19" s="65"/>
      <c r="H19" s="65"/>
      <c r="I19" s="65"/>
      <c r="J19" s="65"/>
      <c r="K19" s="65"/>
      <c r="L19" s="65"/>
      <c r="M19" s="65"/>
    </row>
    <row r="20" s="68" customFormat="1" ht="30" customHeight="1" spans="1:13">
      <c r="A20" s="75">
        <v>17</v>
      </c>
      <c r="B20" s="81" t="s">
        <v>194</v>
      </c>
      <c r="C20" s="81" t="s">
        <v>195</v>
      </c>
      <c r="D20" s="81" t="s">
        <v>196</v>
      </c>
      <c r="E20" s="81" t="s">
        <v>197</v>
      </c>
      <c r="F20" s="78">
        <v>1.5862</v>
      </c>
      <c r="G20" s="65"/>
      <c r="H20" s="65"/>
      <c r="I20" s="65"/>
      <c r="J20" s="65"/>
      <c r="K20" s="65"/>
      <c r="L20" s="65"/>
      <c r="M20" s="65"/>
    </row>
    <row r="21" s="68" customFormat="1" ht="30" customHeight="1" spans="1:13">
      <c r="A21" s="75">
        <v>18</v>
      </c>
      <c r="B21" s="81" t="s">
        <v>182</v>
      </c>
      <c r="C21" s="81" t="s">
        <v>183</v>
      </c>
      <c r="D21" s="81" t="s">
        <v>196</v>
      </c>
      <c r="E21" s="81" t="s">
        <v>197</v>
      </c>
      <c r="F21" s="78">
        <v>7.20007</v>
      </c>
      <c r="G21" s="65"/>
      <c r="H21" s="65"/>
      <c r="I21" s="65"/>
      <c r="J21" s="65"/>
      <c r="K21" s="65"/>
      <c r="L21" s="65"/>
      <c r="M21" s="65"/>
    </row>
    <row r="22" s="68" customFormat="1" ht="30" customHeight="1" spans="1:13">
      <c r="A22" s="75">
        <v>19</v>
      </c>
      <c r="B22" s="81" t="s">
        <v>198</v>
      </c>
      <c r="C22" s="81" t="s">
        <v>199</v>
      </c>
      <c r="D22" s="81" t="s">
        <v>200</v>
      </c>
      <c r="E22" s="81" t="s">
        <v>201</v>
      </c>
      <c r="F22" s="78">
        <v>5</v>
      </c>
      <c r="G22" s="65"/>
      <c r="H22" s="65"/>
      <c r="I22" s="65"/>
      <c r="J22" s="65"/>
      <c r="K22" s="65"/>
      <c r="L22" s="65"/>
      <c r="M22" s="65"/>
    </row>
    <row r="23" s="68" customFormat="1" ht="30" customHeight="1" spans="1:13">
      <c r="A23" s="75">
        <v>20</v>
      </c>
      <c r="B23" s="81" t="s">
        <v>202</v>
      </c>
      <c r="C23" s="81" t="s">
        <v>203</v>
      </c>
      <c r="D23" s="81" t="s">
        <v>204</v>
      </c>
      <c r="E23" s="81" t="s">
        <v>205</v>
      </c>
      <c r="F23" s="78">
        <v>3</v>
      </c>
      <c r="G23" s="65"/>
      <c r="H23" s="65"/>
      <c r="I23" s="65"/>
      <c r="J23" s="65"/>
      <c r="K23" s="65"/>
      <c r="L23" s="65"/>
      <c r="M23" s="65"/>
    </row>
    <row r="24" s="68" customFormat="1" ht="30" customHeight="1" spans="1:13">
      <c r="A24" s="75">
        <v>21</v>
      </c>
      <c r="B24" s="81" t="s">
        <v>206</v>
      </c>
      <c r="C24" s="81" t="s">
        <v>207</v>
      </c>
      <c r="D24" s="81" t="s">
        <v>176</v>
      </c>
      <c r="E24" s="81" t="s">
        <v>177</v>
      </c>
      <c r="F24" s="78">
        <v>1</v>
      </c>
      <c r="G24" s="65"/>
      <c r="H24" s="65"/>
      <c r="I24" s="65"/>
      <c r="J24" s="65"/>
      <c r="K24" s="65"/>
      <c r="L24" s="65"/>
      <c r="M24" s="65"/>
    </row>
    <row r="25" s="68" customFormat="1" ht="30" customHeight="1" spans="1:13">
      <c r="A25" s="75">
        <v>22</v>
      </c>
      <c r="B25" s="81" t="s">
        <v>208</v>
      </c>
      <c r="C25" s="81" t="s">
        <v>209</v>
      </c>
      <c r="D25" s="81" t="s">
        <v>204</v>
      </c>
      <c r="E25" s="81" t="s">
        <v>205</v>
      </c>
      <c r="F25" s="78">
        <v>3</v>
      </c>
      <c r="G25" s="65"/>
      <c r="H25" s="65"/>
      <c r="I25" s="65"/>
      <c r="J25" s="65"/>
      <c r="K25" s="65"/>
      <c r="L25" s="65"/>
      <c r="M25" s="65"/>
    </row>
    <row r="26" s="68" customFormat="1" ht="30" customHeight="1" spans="1:13">
      <c r="A26" s="75">
        <v>23</v>
      </c>
      <c r="B26" s="386" t="s">
        <v>210</v>
      </c>
      <c r="C26" s="81" t="s">
        <v>211</v>
      </c>
      <c r="D26" s="81">
        <v>2013299</v>
      </c>
      <c r="E26" s="386" t="s">
        <v>212</v>
      </c>
      <c r="F26" s="78">
        <v>20.934</v>
      </c>
      <c r="G26" s="65"/>
      <c r="H26" s="65"/>
      <c r="I26" s="65"/>
      <c r="J26" s="65"/>
      <c r="K26" s="65"/>
      <c r="L26" s="65"/>
      <c r="M26" s="65"/>
    </row>
    <row r="27" s="68" customFormat="1" ht="30" customHeight="1" spans="1:13">
      <c r="A27" s="75">
        <v>24</v>
      </c>
      <c r="B27" s="386" t="s">
        <v>213</v>
      </c>
      <c r="C27" s="81" t="s">
        <v>214</v>
      </c>
      <c r="D27" s="81">
        <v>2019999</v>
      </c>
      <c r="E27" s="386" t="s">
        <v>147</v>
      </c>
      <c r="F27" s="78">
        <v>3</v>
      </c>
      <c r="G27" s="65"/>
      <c r="H27" s="65"/>
      <c r="I27" s="65"/>
      <c r="J27" s="65"/>
      <c r="K27" s="65"/>
      <c r="L27" s="65"/>
      <c r="M27" s="65"/>
    </row>
    <row r="28" s="68" customFormat="1" ht="30" customHeight="1" spans="1:13">
      <c r="A28" s="75">
        <v>25</v>
      </c>
      <c r="B28" s="386" t="s">
        <v>215</v>
      </c>
      <c r="C28" s="81" t="s">
        <v>216</v>
      </c>
      <c r="D28" s="81">
        <v>2050201</v>
      </c>
      <c r="E28" s="386" t="s">
        <v>217</v>
      </c>
      <c r="F28" s="78">
        <v>1.52</v>
      </c>
      <c r="G28" s="65"/>
      <c r="H28" s="65"/>
      <c r="I28" s="65"/>
      <c r="J28" s="65"/>
      <c r="K28" s="65"/>
      <c r="L28" s="65"/>
      <c r="M28" s="65"/>
    </row>
    <row r="29" s="68" customFormat="1" ht="30" customHeight="1" spans="1:13">
      <c r="A29" s="75">
        <v>26</v>
      </c>
      <c r="B29" s="386" t="s">
        <v>218</v>
      </c>
      <c r="C29" s="81" t="s">
        <v>219</v>
      </c>
      <c r="D29" s="81">
        <v>2050201</v>
      </c>
      <c r="E29" s="386" t="s">
        <v>217</v>
      </c>
      <c r="F29" s="78">
        <v>5</v>
      </c>
      <c r="G29" s="65"/>
      <c r="H29" s="65"/>
      <c r="I29" s="65"/>
      <c r="J29" s="65"/>
      <c r="K29" s="65"/>
      <c r="L29" s="65"/>
      <c r="M29" s="65"/>
    </row>
    <row r="30" s="68" customFormat="1" ht="30" customHeight="1" spans="1:13">
      <c r="A30" s="75">
        <v>27</v>
      </c>
      <c r="B30" s="386" t="s">
        <v>220</v>
      </c>
      <c r="C30" s="81" t="s">
        <v>221</v>
      </c>
      <c r="D30" s="81">
        <v>2050201</v>
      </c>
      <c r="E30" s="386" t="s">
        <v>217</v>
      </c>
      <c r="F30" s="78">
        <v>66</v>
      </c>
      <c r="G30" s="65"/>
      <c r="H30" s="65"/>
      <c r="I30" s="65"/>
      <c r="J30" s="65"/>
      <c r="K30" s="65"/>
      <c r="L30" s="65"/>
      <c r="M30" s="65"/>
    </row>
    <row r="31" s="68" customFormat="1" ht="30" customHeight="1" spans="1:13">
      <c r="A31" s="75">
        <v>28</v>
      </c>
      <c r="B31" s="386" t="s">
        <v>222</v>
      </c>
      <c r="C31" s="81" t="s">
        <v>223</v>
      </c>
      <c r="D31" s="81">
        <v>2050299</v>
      </c>
      <c r="E31" s="386" t="s">
        <v>224</v>
      </c>
      <c r="F31" s="78">
        <v>1.030188</v>
      </c>
      <c r="G31" s="65"/>
      <c r="H31" s="65"/>
      <c r="I31" s="65"/>
      <c r="J31" s="65"/>
      <c r="K31" s="65"/>
      <c r="L31" s="65"/>
      <c r="M31" s="65"/>
    </row>
    <row r="32" s="68" customFormat="1" ht="30" customHeight="1" spans="1:13">
      <c r="A32" s="75">
        <v>29</v>
      </c>
      <c r="B32" s="386" t="s">
        <v>225</v>
      </c>
      <c r="C32" s="81" t="s">
        <v>226</v>
      </c>
      <c r="D32" s="81">
        <v>2050299</v>
      </c>
      <c r="E32" s="386" t="s">
        <v>224</v>
      </c>
      <c r="F32" s="78">
        <v>35</v>
      </c>
      <c r="G32" s="65"/>
      <c r="H32" s="65"/>
      <c r="I32" s="65"/>
      <c r="J32" s="65"/>
      <c r="K32" s="65"/>
      <c r="L32" s="65"/>
      <c r="M32" s="65"/>
    </row>
    <row r="33" s="68" customFormat="1" ht="30" customHeight="1" spans="1:13">
      <c r="A33" s="75">
        <v>30</v>
      </c>
      <c r="B33" s="386" t="s">
        <v>227</v>
      </c>
      <c r="C33" s="81" t="s">
        <v>228</v>
      </c>
      <c r="D33" s="81">
        <v>2080199</v>
      </c>
      <c r="E33" s="386" t="s">
        <v>229</v>
      </c>
      <c r="F33" s="78">
        <v>50</v>
      </c>
      <c r="G33" s="65"/>
      <c r="H33" s="65"/>
      <c r="I33" s="65"/>
      <c r="J33" s="65"/>
      <c r="K33" s="65"/>
      <c r="L33" s="65"/>
      <c r="M33" s="65"/>
    </row>
    <row r="34" s="68" customFormat="1" ht="30" customHeight="1" spans="1:13">
      <c r="A34" s="75">
        <v>31</v>
      </c>
      <c r="B34" s="386" t="s">
        <v>230</v>
      </c>
      <c r="C34" s="81" t="s">
        <v>231</v>
      </c>
      <c r="D34" s="81">
        <v>2050204</v>
      </c>
      <c r="E34" s="386" t="s">
        <v>232</v>
      </c>
      <c r="F34" s="78">
        <v>12.8</v>
      </c>
      <c r="G34" s="65"/>
      <c r="H34" s="65"/>
      <c r="I34" s="65"/>
      <c r="J34" s="65"/>
      <c r="K34" s="65"/>
      <c r="L34" s="65"/>
      <c r="M34" s="65"/>
    </row>
    <row r="35" s="68" customFormat="1" ht="30" customHeight="1" spans="1:13">
      <c r="A35" s="75">
        <v>32</v>
      </c>
      <c r="B35" s="386" t="s">
        <v>233</v>
      </c>
      <c r="C35" s="81" t="s">
        <v>234</v>
      </c>
      <c r="D35" s="81">
        <v>2050203</v>
      </c>
      <c r="E35" s="386" t="s">
        <v>235</v>
      </c>
      <c r="F35" s="78">
        <v>28</v>
      </c>
      <c r="G35" s="65"/>
      <c r="H35" s="65"/>
      <c r="I35" s="65"/>
      <c r="J35" s="65"/>
      <c r="K35" s="65"/>
      <c r="L35" s="65"/>
      <c r="M35" s="65"/>
    </row>
    <row r="36" s="68" customFormat="1" ht="30" customHeight="1" spans="1:13">
      <c r="A36" s="75">
        <v>33</v>
      </c>
      <c r="B36" s="386" t="s">
        <v>236</v>
      </c>
      <c r="C36" s="81" t="s">
        <v>237</v>
      </c>
      <c r="D36" s="81">
        <v>2050203</v>
      </c>
      <c r="E36" s="386" t="s">
        <v>235</v>
      </c>
      <c r="F36" s="78">
        <v>20</v>
      </c>
      <c r="G36" s="65"/>
      <c r="H36" s="65"/>
      <c r="I36" s="65"/>
      <c r="J36" s="65"/>
      <c r="K36" s="65"/>
      <c r="L36" s="65"/>
      <c r="M36" s="65"/>
    </row>
    <row r="37" s="68" customFormat="1" ht="30" customHeight="1" spans="1:13">
      <c r="A37" s="75">
        <v>34</v>
      </c>
      <c r="B37" s="386" t="s">
        <v>238</v>
      </c>
      <c r="C37" s="81" t="s">
        <v>239</v>
      </c>
      <c r="D37" s="81">
        <v>2050203</v>
      </c>
      <c r="E37" s="386" t="s">
        <v>235</v>
      </c>
      <c r="F37" s="78">
        <v>21.7575</v>
      </c>
      <c r="G37" s="65"/>
      <c r="H37" s="65"/>
      <c r="I37" s="65"/>
      <c r="J37" s="65"/>
      <c r="K37" s="65"/>
      <c r="L37" s="65"/>
      <c r="M37" s="65"/>
    </row>
    <row r="38" s="68" customFormat="1" ht="30" customHeight="1" spans="1:13">
      <c r="A38" s="75">
        <v>35</v>
      </c>
      <c r="B38" s="386" t="s">
        <v>240</v>
      </c>
      <c r="C38" s="81" t="s">
        <v>241</v>
      </c>
      <c r="D38" s="81">
        <v>2069999</v>
      </c>
      <c r="E38" s="386" t="s">
        <v>242</v>
      </c>
      <c r="F38" s="78">
        <v>114</v>
      </c>
      <c r="G38" s="65"/>
      <c r="H38" s="65"/>
      <c r="I38" s="65"/>
      <c r="J38" s="65"/>
      <c r="K38" s="65"/>
      <c r="L38" s="65"/>
      <c r="M38" s="65"/>
    </row>
    <row r="39" s="68" customFormat="1" ht="30" customHeight="1" spans="1:13">
      <c r="A39" s="75">
        <v>36</v>
      </c>
      <c r="B39" s="386" t="s">
        <v>243</v>
      </c>
      <c r="C39" s="81" t="s">
        <v>244</v>
      </c>
      <c r="D39" s="81">
        <v>2070199</v>
      </c>
      <c r="E39" s="386" t="s">
        <v>245</v>
      </c>
      <c r="F39" s="78">
        <v>2</v>
      </c>
      <c r="G39" s="65"/>
      <c r="H39" s="65"/>
      <c r="I39" s="65"/>
      <c r="J39" s="65"/>
      <c r="K39" s="65"/>
      <c r="L39" s="65"/>
      <c r="M39" s="65"/>
    </row>
    <row r="40" s="68" customFormat="1" ht="30" customHeight="1" spans="1:13">
      <c r="A40" s="75">
        <v>37</v>
      </c>
      <c r="B40" s="386" t="s">
        <v>246</v>
      </c>
      <c r="C40" s="81" t="s">
        <v>247</v>
      </c>
      <c r="D40" s="81">
        <v>2079999</v>
      </c>
      <c r="E40" s="386" t="s">
        <v>248</v>
      </c>
      <c r="F40" s="78">
        <v>2</v>
      </c>
      <c r="G40" s="65"/>
      <c r="H40" s="65"/>
      <c r="I40" s="65"/>
      <c r="J40" s="65"/>
      <c r="K40" s="65"/>
      <c r="L40" s="65"/>
      <c r="M40" s="65"/>
    </row>
    <row r="41" s="68" customFormat="1" ht="30" customHeight="1" spans="1:13">
      <c r="A41" s="75">
        <v>38</v>
      </c>
      <c r="B41" s="386" t="s">
        <v>249</v>
      </c>
      <c r="C41" s="81" t="s">
        <v>250</v>
      </c>
      <c r="D41" s="81">
        <v>2079999</v>
      </c>
      <c r="E41" s="386" t="s">
        <v>248</v>
      </c>
      <c r="F41" s="78">
        <v>70</v>
      </c>
      <c r="G41" s="65"/>
      <c r="H41" s="65"/>
      <c r="I41" s="65"/>
      <c r="J41" s="65"/>
      <c r="K41" s="65"/>
      <c r="L41" s="65"/>
      <c r="M41" s="65"/>
    </row>
    <row r="42" s="68" customFormat="1" ht="30" customHeight="1" spans="1:13">
      <c r="A42" s="75">
        <v>39</v>
      </c>
      <c r="B42" s="386" t="s">
        <v>251</v>
      </c>
      <c r="C42" s="81" t="s">
        <v>252</v>
      </c>
      <c r="D42" s="81">
        <v>2050203</v>
      </c>
      <c r="E42" s="386" t="s">
        <v>235</v>
      </c>
      <c r="F42" s="78">
        <v>34</v>
      </c>
      <c r="G42" s="65"/>
      <c r="H42" s="65"/>
      <c r="I42" s="65"/>
      <c r="J42" s="65"/>
      <c r="K42" s="65"/>
      <c r="L42" s="65"/>
      <c r="M42" s="65"/>
    </row>
    <row r="43" s="68" customFormat="1" ht="30" customHeight="1" spans="1:13">
      <c r="A43" s="75">
        <v>40</v>
      </c>
      <c r="B43" s="386" t="s">
        <v>253</v>
      </c>
      <c r="C43" s="81" t="s">
        <v>254</v>
      </c>
      <c r="D43" s="81">
        <v>2080799</v>
      </c>
      <c r="E43" s="386" t="s">
        <v>255</v>
      </c>
      <c r="F43" s="78">
        <v>1.816144</v>
      </c>
      <c r="G43" s="65"/>
      <c r="H43" s="65"/>
      <c r="I43" s="65"/>
      <c r="J43" s="65"/>
      <c r="K43" s="65"/>
      <c r="L43" s="65"/>
      <c r="M43" s="65"/>
    </row>
    <row r="44" s="68" customFormat="1" ht="30" customHeight="1" spans="1:13">
      <c r="A44" s="75">
        <v>41</v>
      </c>
      <c r="B44" s="386" t="s">
        <v>256</v>
      </c>
      <c r="C44" s="81" t="s">
        <v>257</v>
      </c>
      <c r="D44" s="81">
        <v>2081104</v>
      </c>
      <c r="E44" s="386" t="s">
        <v>258</v>
      </c>
      <c r="F44" s="78">
        <v>7.3934</v>
      </c>
      <c r="G44" s="65"/>
      <c r="H44" s="65"/>
      <c r="I44" s="65"/>
      <c r="J44" s="65"/>
      <c r="K44" s="65"/>
      <c r="L44" s="65"/>
      <c r="M44" s="65"/>
    </row>
    <row r="45" s="68" customFormat="1" ht="30" customHeight="1" spans="1:13">
      <c r="A45" s="75">
        <v>42</v>
      </c>
      <c r="B45" s="386" t="s">
        <v>259</v>
      </c>
      <c r="C45" s="81" t="s">
        <v>260</v>
      </c>
      <c r="D45" s="81">
        <v>2050203</v>
      </c>
      <c r="E45" s="386" t="s">
        <v>235</v>
      </c>
      <c r="F45" s="78">
        <v>28</v>
      </c>
      <c r="G45" s="65"/>
      <c r="H45" s="65"/>
      <c r="I45" s="65"/>
      <c r="J45" s="65"/>
      <c r="K45" s="65"/>
      <c r="L45" s="65"/>
      <c r="M45" s="65"/>
    </row>
    <row r="46" s="68" customFormat="1" ht="30" customHeight="1" spans="1:13">
      <c r="A46" s="75">
        <v>43</v>
      </c>
      <c r="B46" s="386" t="s">
        <v>261</v>
      </c>
      <c r="C46" s="81" t="s">
        <v>262</v>
      </c>
      <c r="D46" s="81">
        <v>2081901</v>
      </c>
      <c r="E46" s="386" t="s">
        <v>263</v>
      </c>
      <c r="F46" s="78">
        <v>2.5</v>
      </c>
      <c r="G46" s="65"/>
      <c r="H46" s="65"/>
      <c r="I46" s="65"/>
      <c r="J46" s="65"/>
      <c r="K46" s="65"/>
      <c r="L46" s="65"/>
      <c r="M46" s="65"/>
    </row>
    <row r="47" s="68" customFormat="1" ht="30" customHeight="1" spans="1:13">
      <c r="A47" s="75">
        <v>44</v>
      </c>
      <c r="B47" s="386" t="s">
        <v>264</v>
      </c>
      <c r="C47" s="81" t="s">
        <v>265</v>
      </c>
      <c r="D47" s="81">
        <v>2089901</v>
      </c>
      <c r="E47" s="386" t="s">
        <v>266</v>
      </c>
      <c r="F47" s="78">
        <v>9.31</v>
      </c>
      <c r="G47" s="65"/>
      <c r="H47" s="65"/>
      <c r="I47" s="65"/>
      <c r="J47" s="65"/>
      <c r="K47" s="65"/>
      <c r="L47" s="65"/>
      <c r="M47" s="65"/>
    </row>
    <row r="48" s="68" customFormat="1" ht="30" customHeight="1" spans="1:13">
      <c r="A48" s="75">
        <v>45</v>
      </c>
      <c r="B48" s="386" t="s">
        <v>267</v>
      </c>
      <c r="C48" s="81" t="s">
        <v>268</v>
      </c>
      <c r="D48" s="81">
        <v>2100409</v>
      </c>
      <c r="E48" s="386" t="s">
        <v>269</v>
      </c>
      <c r="F48" s="78">
        <v>0.98</v>
      </c>
      <c r="G48" s="65"/>
      <c r="H48" s="65"/>
      <c r="I48" s="65"/>
      <c r="J48" s="65"/>
      <c r="K48" s="65"/>
      <c r="L48" s="65"/>
      <c r="M48" s="65"/>
    </row>
    <row r="49" s="68" customFormat="1" ht="30" customHeight="1" spans="1:13">
      <c r="A49" s="75">
        <v>46</v>
      </c>
      <c r="B49" s="386" t="s">
        <v>270</v>
      </c>
      <c r="C49" s="81" t="s">
        <v>271</v>
      </c>
      <c r="D49" s="81">
        <v>2100409</v>
      </c>
      <c r="E49" s="386" t="s">
        <v>269</v>
      </c>
      <c r="F49" s="78">
        <v>5.82</v>
      </c>
      <c r="G49" s="65"/>
      <c r="H49" s="65"/>
      <c r="I49" s="65"/>
      <c r="J49" s="65"/>
      <c r="K49" s="65"/>
      <c r="L49" s="65"/>
      <c r="M49" s="65"/>
    </row>
    <row r="50" s="68" customFormat="1" ht="30" customHeight="1" spans="1:13">
      <c r="A50" s="75">
        <v>47</v>
      </c>
      <c r="B50" s="386" t="s">
        <v>272</v>
      </c>
      <c r="C50" s="81" t="s">
        <v>273</v>
      </c>
      <c r="D50" s="81">
        <v>2130299</v>
      </c>
      <c r="E50" s="386" t="s">
        <v>274</v>
      </c>
      <c r="F50" s="78">
        <v>8.78</v>
      </c>
      <c r="G50" s="65"/>
      <c r="H50" s="65"/>
      <c r="I50" s="65"/>
      <c r="J50" s="65"/>
      <c r="K50" s="65"/>
      <c r="L50" s="65"/>
      <c r="M50" s="65"/>
    </row>
    <row r="51" s="68" customFormat="1" ht="30" customHeight="1" spans="1:13">
      <c r="A51" s="75">
        <v>48</v>
      </c>
      <c r="B51" s="386" t="s">
        <v>275</v>
      </c>
      <c r="C51" s="81" t="s">
        <v>276</v>
      </c>
      <c r="D51" s="81">
        <v>2101302</v>
      </c>
      <c r="E51" s="386" t="s">
        <v>277</v>
      </c>
      <c r="F51" s="78">
        <v>1.09</v>
      </c>
      <c r="G51" s="65"/>
      <c r="H51" s="65"/>
      <c r="I51" s="65"/>
      <c r="J51" s="65"/>
      <c r="K51" s="65"/>
      <c r="L51" s="65"/>
      <c r="M51" s="65"/>
    </row>
    <row r="52" s="68" customFormat="1" ht="30" customHeight="1" spans="1:13">
      <c r="A52" s="75">
        <v>49</v>
      </c>
      <c r="B52" s="386" t="s">
        <v>278</v>
      </c>
      <c r="C52" s="81" t="s">
        <v>279</v>
      </c>
      <c r="D52" s="81">
        <v>2109901</v>
      </c>
      <c r="E52" s="386" t="s">
        <v>280</v>
      </c>
      <c r="F52" s="78">
        <v>1</v>
      </c>
      <c r="G52" s="65"/>
      <c r="H52" s="65"/>
      <c r="I52" s="65"/>
      <c r="J52" s="65"/>
      <c r="K52" s="65"/>
      <c r="L52" s="65"/>
      <c r="M52" s="65"/>
    </row>
    <row r="53" s="68" customFormat="1" ht="30" customHeight="1" spans="1:13">
      <c r="A53" s="75">
        <v>50</v>
      </c>
      <c r="B53" s="386" t="s">
        <v>281</v>
      </c>
      <c r="C53" s="81" t="s">
        <v>282</v>
      </c>
      <c r="D53" s="81">
        <v>2130108</v>
      </c>
      <c r="E53" s="386" t="s">
        <v>177</v>
      </c>
      <c r="F53" s="78">
        <v>10</v>
      </c>
      <c r="G53" s="65"/>
      <c r="H53" s="65"/>
      <c r="I53" s="65"/>
      <c r="J53" s="65"/>
      <c r="K53" s="65"/>
      <c r="L53" s="65"/>
      <c r="M53" s="65"/>
    </row>
    <row r="54" s="68" customFormat="1" ht="30" customHeight="1" spans="1:13">
      <c r="A54" s="75">
        <v>51</v>
      </c>
      <c r="B54" s="386" t="s">
        <v>283</v>
      </c>
      <c r="C54" s="81" t="s">
        <v>284</v>
      </c>
      <c r="D54" s="81">
        <v>2130125</v>
      </c>
      <c r="E54" s="386" t="s">
        <v>285</v>
      </c>
      <c r="F54" s="78">
        <v>5</v>
      </c>
      <c r="G54" s="65"/>
      <c r="H54" s="65"/>
      <c r="I54" s="65"/>
      <c r="J54" s="65"/>
      <c r="K54" s="65"/>
      <c r="L54" s="65"/>
      <c r="M54" s="65"/>
    </row>
    <row r="55" s="68" customFormat="1" ht="30" customHeight="1" spans="1:13">
      <c r="A55" s="75">
        <v>52</v>
      </c>
      <c r="B55" s="386" t="s">
        <v>286</v>
      </c>
      <c r="C55" s="81" t="s">
        <v>287</v>
      </c>
      <c r="D55" s="81">
        <v>2130199</v>
      </c>
      <c r="E55" s="386" t="s">
        <v>197</v>
      </c>
      <c r="F55" s="78">
        <v>8</v>
      </c>
      <c r="G55" s="65"/>
      <c r="H55" s="65"/>
      <c r="I55" s="65"/>
      <c r="J55" s="65"/>
      <c r="K55" s="65"/>
      <c r="L55" s="65"/>
      <c r="M55" s="65"/>
    </row>
    <row r="56" s="68" customFormat="1" ht="30" customHeight="1" spans="1:13">
      <c r="A56" s="75">
        <v>53</v>
      </c>
      <c r="B56" s="386" t="s">
        <v>288</v>
      </c>
      <c r="C56" s="81" t="s">
        <v>289</v>
      </c>
      <c r="D56" s="81">
        <v>2130108</v>
      </c>
      <c r="E56" s="386" t="s">
        <v>177</v>
      </c>
      <c r="F56" s="78">
        <v>1</v>
      </c>
      <c r="G56" s="65"/>
      <c r="H56" s="65"/>
      <c r="I56" s="65"/>
      <c r="J56" s="65"/>
      <c r="K56" s="65"/>
      <c r="L56" s="65"/>
      <c r="M56" s="65"/>
    </row>
    <row r="57" s="68" customFormat="1" ht="30" customHeight="1" spans="1:13">
      <c r="A57" s="75">
        <v>54</v>
      </c>
      <c r="B57" s="386" t="s">
        <v>290</v>
      </c>
      <c r="C57" s="81" t="s">
        <v>291</v>
      </c>
      <c r="D57" s="81">
        <v>2130314</v>
      </c>
      <c r="E57" s="386" t="s">
        <v>292</v>
      </c>
      <c r="F57" s="78">
        <v>20</v>
      </c>
      <c r="G57" s="65"/>
      <c r="H57" s="65"/>
      <c r="I57" s="65"/>
      <c r="J57" s="65"/>
      <c r="K57" s="65"/>
      <c r="L57" s="65"/>
      <c r="M57" s="65"/>
    </row>
    <row r="58" s="68" customFormat="1" ht="30" customHeight="1" spans="1:13">
      <c r="A58" s="75">
        <v>55</v>
      </c>
      <c r="B58" s="386" t="s">
        <v>293</v>
      </c>
      <c r="C58" s="81" t="s">
        <v>294</v>
      </c>
      <c r="D58" s="81">
        <v>2130299</v>
      </c>
      <c r="E58" s="386" t="s">
        <v>274</v>
      </c>
      <c r="F58" s="387">
        <v>0.41</v>
      </c>
      <c r="G58" s="65"/>
      <c r="H58" s="65"/>
      <c r="I58" s="65"/>
      <c r="J58" s="65"/>
      <c r="K58" s="65"/>
      <c r="L58" s="65"/>
      <c r="M58" s="65"/>
    </row>
    <row r="59" s="68" customFormat="1" ht="30" customHeight="1" spans="1:13">
      <c r="A59" s="75">
        <v>56</v>
      </c>
      <c r="B59" s="386" t="s">
        <v>295</v>
      </c>
      <c r="C59" s="81" t="s">
        <v>296</v>
      </c>
      <c r="D59" s="81">
        <v>2130135</v>
      </c>
      <c r="E59" s="386" t="s">
        <v>297</v>
      </c>
      <c r="F59" s="78">
        <v>0.7</v>
      </c>
      <c r="G59" s="65"/>
      <c r="H59" s="65"/>
      <c r="I59" s="65"/>
      <c r="J59" s="65"/>
      <c r="K59" s="65"/>
      <c r="L59" s="65"/>
      <c r="M59" s="65"/>
    </row>
    <row r="60" s="68" customFormat="1" ht="30" customHeight="1" spans="1:13">
      <c r="A60" s="75">
        <v>57</v>
      </c>
      <c r="B60" s="386" t="s">
        <v>298</v>
      </c>
      <c r="C60" s="81" t="s">
        <v>299</v>
      </c>
      <c r="D60" s="81">
        <v>2130135</v>
      </c>
      <c r="E60" s="386" t="s">
        <v>297</v>
      </c>
      <c r="F60" s="78">
        <v>10.5704</v>
      </c>
      <c r="G60" s="65"/>
      <c r="H60" s="65"/>
      <c r="I60" s="65"/>
      <c r="J60" s="65"/>
      <c r="K60" s="65"/>
      <c r="L60" s="65"/>
      <c r="M60" s="65"/>
    </row>
    <row r="61" s="68" customFormat="1" ht="30" customHeight="1" spans="1:13">
      <c r="A61" s="75">
        <v>58</v>
      </c>
      <c r="B61" s="386" t="s">
        <v>300</v>
      </c>
      <c r="C61" s="81" t="s">
        <v>301</v>
      </c>
      <c r="D61" s="81">
        <v>2130199</v>
      </c>
      <c r="E61" s="386" t="s">
        <v>197</v>
      </c>
      <c r="F61" s="78">
        <v>3</v>
      </c>
      <c r="G61" s="65"/>
      <c r="H61" s="65"/>
      <c r="I61" s="65"/>
      <c r="J61" s="65"/>
      <c r="K61" s="65"/>
      <c r="L61" s="65"/>
      <c r="M61" s="65"/>
    </row>
    <row r="62" s="68" customFormat="1" ht="30" customHeight="1" spans="1:13">
      <c r="A62" s="75">
        <v>59</v>
      </c>
      <c r="B62" s="386" t="s">
        <v>302</v>
      </c>
      <c r="C62" s="81" t="s">
        <v>303</v>
      </c>
      <c r="D62" s="81">
        <v>2130119</v>
      </c>
      <c r="E62" s="386" t="s">
        <v>193</v>
      </c>
      <c r="F62" s="78">
        <v>10</v>
      </c>
      <c r="G62" s="65"/>
      <c r="H62" s="65"/>
      <c r="I62" s="65"/>
      <c r="J62" s="65"/>
      <c r="K62" s="65"/>
      <c r="L62" s="65"/>
      <c r="M62" s="65"/>
    </row>
    <row r="63" s="68" customFormat="1" ht="30" customHeight="1" spans="1:13">
      <c r="A63" s="75">
        <v>60</v>
      </c>
      <c r="B63" s="386" t="s">
        <v>304</v>
      </c>
      <c r="C63" s="81" t="s">
        <v>305</v>
      </c>
      <c r="D63" s="81">
        <v>2101301</v>
      </c>
      <c r="E63" s="386" t="s">
        <v>306</v>
      </c>
      <c r="F63" s="78">
        <v>3.124894</v>
      </c>
      <c r="G63" s="65"/>
      <c r="H63" s="65"/>
      <c r="I63" s="65"/>
      <c r="J63" s="65"/>
      <c r="K63" s="65"/>
      <c r="L63" s="65"/>
      <c r="M63" s="65"/>
    </row>
    <row r="64" s="68" customFormat="1" ht="30" customHeight="1" spans="1:13">
      <c r="A64" s="75">
        <v>61</v>
      </c>
      <c r="B64" s="386" t="s">
        <v>307</v>
      </c>
      <c r="C64" s="81" t="s">
        <v>308</v>
      </c>
      <c r="D64" s="81">
        <v>2081199</v>
      </c>
      <c r="E64" s="386" t="s">
        <v>159</v>
      </c>
      <c r="F64" s="78">
        <v>1.6565</v>
      </c>
      <c r="G64" s="65"/>
      <c r="H64" s="65"/>
      <c r="I64" s="65"/>
      <c r="J64" s="65"/>
      <c r="K64" s="65"/>
      <c r="L64" s="65"/>
      <c r="M64" s="65"/>
    </row>
    <row r="65" s="68" customFormat="1" ht="30" customHeight="1" spans="1:13">
      <c r="A65" s="75">
        <v>62</v>
      </c>
      <c r="B65" s="386" t="s">
        <v>309</v>
      </c>
      <c r="C65" s="81" t="s">
        <v>310</v>
      </c>
      <c r="D65" s="81">
        <v>2081901</v>
      </c>
      <c r="E65" s="386" t="s">
        <v>263</v>
      </c>
      <c r="F65" s="78">
        <v>12.5319</v>
      </c>
      <c r="G65" s="65"/>
      <c r="H65" s="65"/>
      <c r="I65" s="65"/>
      <c r="J65" s="65"/>
      <c r="K65" s="65"/>
      <c r="L65" s="65"/>
      <c r="M65" s="65"/>
    </row>
    <row r="66" s="68" customFormat="1" ht="30" customHeight="1" spans="1:13">
      <c r="A66" s="75">
        <v>63</v>
      </c>
      <c r="B66" s="386" t="s">
        <v>309</v>
      </c>
      <c r="C66" s="81" t="s">
        <v>311</v>
      </c>
      <c r="D66" s="81">
        <v>2081901</v>
      </c>
      <c r="E66" s="386" t="s">
        <v>263</v>
      </c>
      <c r="F66" s="78">
        <v>60</v>
      </c>
      <c r="G66" s="65"/>
      <c r="H66" s="65"/>
      <c r="I66" s="65"/>
      <c r="J66" s="65"/>
      <c r="K66" s="65"/>
      <c r="L66" s="65"/>
      <c r="M66" s="65"/>
    </row>
    <row r="67" s="68" customFormat="1" ht="30" customHeight="1" spans="1:13">
      <c r="A67" s="75">
        <v>64</v>
      </c>
      <c r="B67" s="386" t="s">
        <v>312</v>
      </c>
      <c r="C67" s="81" t="s">
        <v>313</v>
      </c>
      <c r="D67" s="81">
        <v>2130199</v>
      </c>
      <c r="E67" s="386" t="s">
        <v>197</v>
      </c>
      <c r="F67" s="78">
        <v>50</v>
      </c>
      <c r="G67" s="65"/>
      <c r="H67" s="65"/>
      <c r="I67" s="65"/>
      <c r="J67" s="65"/>
      <c r="K67" s="65"/>
      <c r="L67" s="65"/>
      <c r="M67" s="65"/>
    </row>
    <row r="68" s="68" customFormat="1" ht="30" customHeight="1" spans="1:13">
      <c r="A68" s="75">
        <v>65</v>
      </c>
      <c r="B68" s="386" t="s">
        <v>314</v>
      </c>
      <c r="C68" s="81" t="s">
        <v>315</v>
      </c>
      <c r="D68" s="81">
        <v>2081005</v>
      </c>
      <c r="E68" s="386" t="s">
        <v>316</v>
      </c>
      <c r="F68" s="78">
        <v>0.640384</v>
      </c>
      <c r="G68" s="65"/>
      <c r="H68" s="65"/>
      <c r="I68" s="65"/>
      <c r="J68" s="65"/>
      <c r="K68" s="65"/>
      <c r="L68" s="65"/>
      <c r="M68" s="65"/>
    </row>
    <row r="69" s="68" customFormat="1" ht="30" customHeight="1" spans="1:13">
      <c r="A69" s="75">
        <v>66</v>
      </c>
      <c r="B69" s="386" t="s">
        <v>317</v>
      </c>
      <c r="C69" s="81" t="s">
        <v>318</v>
      </c>
      <c r="D69" s="81">
        <v>2101302</v>
      </c>
      <c r="E69" s="386" t="s">
        <v>277</v>
      </c>
      <c r="F69" s="387">
        <v>0.41</v>
      </c>
      <c r="G69" s="65"/>
      <c r="H69" s="65"/>
      <c r="I69" s="65"/>
      <c r="J69" s="65"/>
      <c r="K69" s="65"/>
      <c r="L69" s="65"/>
      <c r="M69" s="65"/>
    </row>
    <row r="70" s="68" customFormat="1" ht="30" customHeight="1" spans="1:13">
      <c r="A70" s="75">
        <v>67</v>
      </c>
      <c r="B70" s="386" t="s">
        <v>317</v>
      </c>
      <c r="C70" s="81" t="s">
        <v>319</v>
      </c>
      <c r="D70" s="81">
        <v>2100399</v>
      </c>
      <c r="E70" s="386" t="s">
        <v>143</v>
      </c>
      <c r="F70" s="78">
        <v>16</v>
      </c>
      <c r="G70" s="65"/>
      <c r="H70" s="65"/>
      <c r="I70" s="65"/>
      <c r="J70" s="65"/>
      <c r="K70" s="65"/>
      <c r="L70" s="65"/>
      <c r="M70" s="65"/>
    </row>
    <row r="71" s="68" customFormat="1" ht="30" customHeight="1" spans="1:13">
      <c r="A71" s="75">
        <v>68</v>
      </c>
      <c r="B71" s="386" t="s">
        <v>256</v>
      </c>
      <c r="C71" s="81" t="s">
        <v>320</v>
      </c>
      <c r="D71" s="81">
        <v>2081199</v>
      </c>
      <c r="E71" s="386" t="s">
        <v>159</v>
      </c>
      <c r="F71" s="78">
        <v>6.085288</v>
      </c>
      <c r="G71" s="65"/>
      <c r="H71" s="65"/>
      <c r="I71" s="65"/>
      <c r="J71" s="65"/>
      <c r="K71" s="65"/>
      <c r="L71" s="65"/>
      <c r="M71" s="65"/>
    </row>
    <row r="72" s="68" customFormat="1" ht="30" customHeight="1" spans="1:13">
      <c r="A72" s="75">
        <v>69</v>
      </c>
      <c r="B72" s="386" t="s">
        <v>321</v>
      </c>
      <c r="C72" s="81" t="s">
        <v>322</v>
      </c>
      <c r="D72" s="81">
        <v>2130205</v>
      </c>
      <c r="E72" s="386" t="s">
        <v>181</v>
      </c>
      <c r="F72" s="78">
        <v>17.24</v>
      </c>
      <c r="G72" s="65"/>
      <c r="H72" s="65"/>
      <c r="I72" s="65"/>
      <c r="J72" s="65"/>
      <c r="K72" s="65"/>
      <c r="L72" s="65"/>
      <c r="M72" s="65"/>
    </row>
    <row r="73" s="68" customFormat="1" ht="30" customHeight="1" spans="1:13">
      <c r="A73" s="75">
        <v>70</v>
      </c>
      <c r="B73" s="386" t="s">
        <v>256</v>
      </c>
      <c r="C73" s="81" t="s">
        <v>323</v>
      </c>
      <c r="D73" s="81">
        <v>2081199</v>
      </c>
      <c r="E73" s="386" t="s">
        <v>159</v>
      </c>
      <c r="F73" s="78">
        <v>29.2</v>
      </c>
      <c r="G73" s="65"/>
      <c r="H73" s="65"/>
      <c r="I73" s="65"/>
      <c r="J73" s="65"/>
      <c r="K73" s="65"/>
      <c r="L73" s="65"/>
      <c r="M73" s="65"/>
    </row>
    <row r="74" s="68" customFormat="1" ht="30" customHeight="1" spans="1:13">
      <c r="A74" s="75">
        <v>71</v>
      </c>
      <c r="B74" s="386" t="s">
        <v>298</v>
      </c>
      <c r="C74" s="81" t="s">
        <v>299</v>
      </c>
      <c r="D74" s="81">
        <v>2130205</v>
      </c>
      <c r="E74" s="386" t="s">
        <v>181</v>
      </c>
      <c r="F74" s="78">
        <v>33.42</v>
      </c>
      <c r="G74" s="65"/>
      <c r="H74" s="65"/>
      <c r="I74" s="65"/>
      <c r="J74" s="65"/>
      <c r="K74" s="65"/>
      <c r="L74" s="65"/>
      <c r="M74" s="65"/>
    </row>
    <row r="75" s="68" customFormat="1" ht="30" customHeight="1" spans="1:13">
      <c r="A75" s="75">
        <v>72</v>
      </c>
      <c r="B75" s="386" t="s">
        <v>324</v>
      </c>
      <c r="C75" s="81" t="s">
        <v>325</v>
      </c>
      <c r="D75" s="81">
        <v>2130209</v>
      </c>
      <c r="E75" s="386" t="s">
        <v>326</v>
      </c>
      <c r="F75" s="78">
        <v>27.21</v>
      </c>
      <c r="G75" s="65"/>
      <c r="H75" s="65"/>
      <c r="I75" s="65"/>
      <c r="J75" s="65"/>
      <c r="K75" s="65"/>
      <c r="L75" s="65"/>
      <c r="M75" s="65"/>
    </row>
    <row r="76" s="68" customFormat="1" ht="30" customHeight="1" spans="1:13">
      <c r="A76" s="75">
        <v>73</v>
      </c>
      <c r="B76" s="386" t="s">
        <v>327</v>
      </c>
      <c r="C76" s="81" t="s">
        <v>328</v>
      </c>
      <c r="D76" s="81">
        <v>2130209</v>
      </c>
      <c r="E76" s="386" t="s">
        <v>326</v>
      </c>
      <c r="F76" s="78">
        <v>3</v>
      </c>
      <c r="G76" s="65"/>
      <c r="H76" s="65"/>
      <c r="I76" s="65"/>
      <c r="J76" s="65"/>
      <c r="K76" s="65"/>
      <c r="L76" s="65"/>
      <c r="M76" s="65"/>
    </row>
    <row r="77" s="68" customFormat="1" ht="30" customHeight="1" spans="1:13">
      <c r="A77" s="75">
        <v>74</v>
      </c>
      <c r="B77" s="386" t="s">
        <v>267</v>
      </c>
      <c r="C77" s="81" t="s">
        <v>329</v>
      </c>
      <c r="D77" s="81">
        <v>2100399</v>
      </c>
      <c r="E77" s="386" t="s">
        <v>143</v>
      </c>
      <c r="F77" s="78">
        <v>15</v>
      </c>
      <c r="G77" s="65"/>
      <c r="H77" s="65"/>
      <c r="I77" s="65"/>
      <c r="J77" s="65"/>
      <c r="K77" s="65"/>
      <c r="L77" s="65"/>
      <c r="M77" s="65"/>
    </row>
    <row r="78" s="68" customFormat="1" ht="30" customHeight="1" spans="1:13">
      <c r="A78" s="75">
        <v>75</v>
      </c>
      <c r="B78" s="386" t="s">
        <v>330</v>
      </c>
      <c r="C78" s="81" t="s">
        <v>331</v>
      </c>
      <c r="D78" s="81">
        <v>2130701</v>
      </c>
      <c r="E78" s="386" t="s">
        <v>332</v>
      </c>
      <c r="F78" s="78">
        <v>120</v>
      </c>
      <c r="G78" s="65"/>
      <c r="H78" s="65"/>
      <c r="I78" s="65"/>
      <c r="J78" s="65"/>
      <c r="K78" s="65"/>
      <c r="L78" s="65"/>
      <c r="M78" s="65"/>
    </row>
    <row r="79" s="68" customFormat="1" ht="30" customHeight="1" spans="1:13">
      <c r="A79" s="75">
        <v>76</v>
      </c>
      <c r="B79" s="386" t="s">
        <v>330</v>
      </c>
      <c r="C79" s="81" t="s">
        <v>331</v>
      </c>
      <c r="D79" s="81">
        <v>2130701</v>
      </c>
      <c r="E79" s="386" t="s">
        <v>332</v>
      </c>
      <c r="F79" s="78">
        <v>42.4</v>
      </c>
      <c r="G79" s="65"/>
      <c r="H79" s="65"/>
      <c r="I79" s="65"/>
      <c r="J79" s="65"/>
      <c r="K79" s="65"/>
      <c r="L79" s="65"/>
      <c r="M79" s="65"/>
    </row>
    <row r="80" s="68" customFormat="1" ht="30" customHeight="1" spans="1:13">
      <c r="A80" s="75">
        <v>77</v>
      </c>
      <c r="B80" s="386" t="s">
        <v>333</v>
      </c>
      <c r="C80" s="81" t="s">
        <v>334</v>
      </c>
      <c r="D80" s="81">
        <v>2080904</v>
      </c>
      <c r="E80" s="386" t="s">
        <v>335</v>
      </c>
      <c r="F80" s="78">
        <v>1.9</v>
      </c>
      <c r="G80" s="65"/>
      <c r="H80" s="65"/>
      <c r="I80" s="65"/>
      <c r="J80" s="65"/>
      <c r="K80" s="65"/>
      <c r="L80" s="65"/>
      <c r="M80" s="65"/>
    </row>
    <row r="81" s="68" customFormat="1" ht="30" customHeight="1" spans="1:13">
      <c r="A81" s="75">
        <v>78</v>
      </c>
      <c r="B81" s="386" t="s">
        <v>336</v>
      </c>
      <c r="C81" s="81" t="s">
        <v>337</v>
      </c>
      <c r="D81" s="81">
        <v>2082102</v>
      </c>
      <c r="E81" s="386" t="s">
        <v>338</v>
      </c>
      <c r="F81" s="78">
        <v>9.7</v>
      </c>
      <c r="G81" s="65"/>
      <c r="H81" s="65"/>
      <c r="I81" s="65"/>
      <c r="J81" s="65"/>
      <c r="K81" s="65"/>
      <c r="L81" s="65"/>
      <c r="M81" s="65"/>
    </row>
    <row r="82" s="68" customFormat="1" ht="30" customHeight="1" spans="1:13">
      <c r="A82" s="75">
        <v>79</v>
      </c>
      <c r="B82" s="386" t="s">
        <v>339</v>
      </c>
      <c r="C82" s="81" t="s">
        <v>340</v>
      </c>
      <c r="D82" s="81">
        <v>2080702</v>
      </c>
      <c r="E82" s="386" t="s">
        <v>341</v>
      </c>
      <c r="F82" s="78">
        <v>15</v>
      </c>
      <c r="G82" s="65"/>
      <c r="H82" s="65"/>
      <c r="I82" s="65"/>
      <c r="J82" s="65"/>
      <c r="K82" s="65"/>
      <c r="L82" s="65"/>
      <c r="M82" s="65"/>
    </row>
    <row r="83" s="68" customFormat="1" ht="30" customHeight="1" spans="1:13">
      <c r="A83" s="75">
        <v>80</v>
      </c>
      <c r="B83" s="386" t="s">
        <v>339</v>
      </c>
      <c r="C83" s="81" t="s">
        <v>342</v>
      </c>
      <c r="D83" s="81">
        <v>2080799</v>
      </c>
      <c r="E83" s="386" t="s">
        <v>255</v>
      </c>
      <c r="F83" s="78">
        <v>114.787295</v>
      </c>
      <c r="G83" s="65"/>
      <c r="H83" s="65"/>
      <c r="I83" s="65"/>
      <c r="J83" s="65"/>
      <c r="K83" s="65"/>
      <c r="L83" s="65"/>
      <c r="M83" s="65"/>
    </row>
    <row r="84" s="68" customFormat="1" ht="30" customHeight="1" spans="1:13">
      <c r="A84" s="75">
        <v>81</v>
      </c>
      <c r="B84" s="386" t="s">
        <v>343</v>
      </c>
      <c r="C84" s="81" t="s">
        <v>344</v>
      </c>
      <c r="D84" s="81">
        <v>2101302</v>
      </c>
      <c r="E84" s="386" t="s">
        <v>277</v>
      </c>
      <c r="F84" s="387">
        <v>0.15</v>
      </c>
      <c r="G84" s="65"/>
      <c r="H84" s="65"/>
      <c r="I84" s="65"/>
      <c r="J84" s="65"/>
      <c r="K84" s="65"/>
      <c r="L84" s="65"/>
      <c r="M84" s="65"/>
    </row>
    <row r="85" s="68" customFormat="1" ht="30" customHeight="1" spans="1:13">
      <c r="A85" s="75">
        <v>82</v>
      </c>
      <c r="B85" s="386" t="s">
        <v>345</v>
      </c>
      <c r="C85" s="81" t="s">
        <v>346</v>
      </c>
      <c r="D85" s="81">
        <v>2100299</v>
      </c>
      <c r="E85" s="386" t="s">
        <v>347</v>
      </c>
      <c r="F85" s="78">
        <v>5</v>
      </c>
      <c r="G85" s="65"/>
      <c r="H85" s="65"/>
      <c r="I85" s="65"/>
      <c r="J85" s="65"/>
      <c r="K85" s="65"/>
      <c r="L85" s="65"/>
      <c r="M85" s="65"/>
    </row>
    <row r="86" s="68" customFormat="1" ht="30" customHeight="1" spans="1:13">
      <c r="A86" s="75">
        <v>83</v>
      </c>
      <c r="B86" s="386" t="s">
        <v>348</v>
      </c>
      <c r="C86" s="81" t="s">
        <v>349</v>
      </c>
      <c r="D86" s="81">
        <v>2080899</v>
      </c>
      <c r="E86" s="386" t="s">
        <v>350</v>
      </c>
      <c r="F86" s="78">
        <v>16.3019</v>
      </c>
      <c r="G86" s="65"/>
      <c r="H86" s="65"/>
      <c r="I86" s="65"/>
      <c r="J86" s="65"/>
      <c r="K86" s="65"/>
      <c r="L86" s="65"/>
      <c r="M86" s="65"/>
    </row>
    <row r="87" s="68" customFormat="1" ht="30" customHeight="1" spans="1:13">
      <c r="A87" s="75">
        <v>84</v>
      </c>
      <c r="B87" s="386" t="s">
        <v>351</v>
      </c>
      <c r="C87" s="81" t="s">
        <v>352</v>
      </c>
      <c r="D87" s="81">
        <v>2040299</v>
      </c>
      <c r="E87" s="386" t="s">
        <v>353</v>
      </c>
      <c r="F87" s="78">
        <v>22</v>
      </c>
      <c r="G87" s="65"/>
      <c r="H87" s="65"/>
      <c r="I87" s="65"/>
      <c r="J87" s="65"/>
      <c r="K87" s="65"/>
      <c r="L87" s="65"/>
      <c r="M87" s="65"/>
    </row>
    <row r="88" s="68" customFormat="1" ht="30" customHeight="1" spans="1:13">
      <c r="A88" s="75">
        <v>85</v>
      </c>
      <c r="B88" s="386" t="s">
        <v>354</v>
      </c>
      <c r="C88" s="81" t="s">
        <v>355</v>
      </c>
      <c r="D88" s="81">
        <v>2200299</v>
      </c>
      <c r="E88" s="386" t="s">
        <v>356</v>
      </c>
      <c r="F88" s="78">
        <v>500</v>
      </c>
      <c r="G88" s="65"/>
      <c r="H88" s="65"/>
      <c r="I88" s="65"/>
      <c r="J88" s="65"/>
      <c r="K88" s="65"/>
      <c r="L88" s="65"/>
      <c r="M88" s="65"/>
    </row>
    <row r="89" s="68" customFormat="1" ht="30" customHeight="1" spans="1:13">
      <c r="A89" s="75">
        <v>86</v>
      </c>
      <c r="B89" s="388" t="s">
        <v>357</v>
      </c>
      <c r="C89" s="388" t="s">
        <v>358</v>
      </c>
      <c r="D89" s="81">
        <v>2059999</v>
      </c>
      <c r="E89" s="388" t="s">
        <v>359</v>
      </c>
      <c r="F89" s="78">
        <v>5</v>
      </c>
      <c r="G89" s="65"/>
      <c r="H89" s="65"/>
      <c r="I89" s="65"/>
      <c r="J89" s="65"/>
      <c r="K89" s="65"/>
      <c r="L89" s="65"/>
      <c r="M89" s="65"/>
    </row>
    <row r="90" s="68" customFormat="1" ht="30" customHeight="1" spans="1:13">
      <c r="A90" s="75">
        <v>87</v>
      </c>
      <c r="B90" s="388" t="s">
        <v>360</v>
      </c>
      <c r="C90" s="388" t="s">
        <v>361</v>
      </c>
      <c r="D90" s="81">
        <v>2130599</v>
      </c>
      <c r="E90" s="388" t="s">
        <v>362</v>
      </c>
      <c r="F90" s="78">
        <v>23.892</v>
      </c>
      <c r="G90" s="65"/>
      <c r="H90" s="65"/>
      <c r="I90" s="65"/>
      <c r="J90" s="65"/>
      <c r="K90" s="65"/>
      <c r="L90" s="65"/>
      <c r="M90" s="65"/>
    </row>
    <row r="91" s="68" customFormat="1" ht="30" customHeight="1" spans="1:13">
      <c r="A91" s="75">
        <v>88</v>
      </c>
      <c r="B91" s="388" t="s">
        <v>360</v>
      </c>
      <c r="C91" s="388" t="s">
        <v>361</v>
      </c>
      <c r="D91" s="81">
        <v>2130599</v>
      </c>
      <c r="E91" s="388" t="s">
        <v>362</v>
      </c>
      <c r="F91" s="78">
        <v>50.92</v>
      </c>
      <c r="G91" s="65"/>
      <c r="H91" s="65"/>
      <c r="I91" s="65"/>
      <c r="J91" s="65"/>
      <c r="K91" s="65"/>
      <c r="L91" s="65"/>
      <c r="M91" s="65"/>
    </row>
    <row r="92" s="68" customFormat="1" ht="30" customHeight="1" spans="1:13">
      <c r="A92" s="75">
        <v>89</v>
      </c>
      <c r="B92" s="388" t="s">
        <v>363</v>
      </c>
      <c r="C92" s="388" t="s">
        <v>364</v>
      </c>
      <c r="D92" s="81">
        <v>2013299</v>
      </c>
      <c r="E92" s="388" t="s">
        <v>212</v>
      </c>
      <c r="F92" s="78">
        <v>2.47</v>
      </c>
      <c r="G92" s="65"/>
      <c r="H92" s="65"/>
      <c r="I92" s="65"/>
      <c r="J92" s="65"/>
      <c r="K92" s="65"/>
      <c r="L92" s="65"/>
      <c r="M92" s="65"/>
    </row>
    <row r="93" s="68" customFormat="1" ht="30" customHeight="1" spans="1:13">
      <c r="A93" s="75">
        <v>90</v>
      </c>
      <c r="B93" s="388" t="s">
        <v>365</v>
      </c>
      <c r="C93" s="388" t="s">
        <v>366</v>
      </c>
      <c r="D93" s="81">
        <v>2100408</v>
      </c>
      <c r="E93" s="388" t="s">
        <v>367</v>
      </c>
      <c r="F93" s="78">
        <v>23.68</v>
      </c>
      <c r="G93" s="65"/>
      <c r="H93" s="65"/>
      <c r="I93" s="65"/>
      <c r="J93" s="65"/>
      <c r="K93" s="65"/>
      <c r="L93" s="65"/>
      <c r="M93" s="65"/>
    </row>
    <row r="94" s="68" customFormat="1" ht="30" customHeight="1" spans="1:13">
      <c r="A94" s="75">
        <v>91</v>
      </c>
      <c r="B94" s="388" t="s">
        <v>368</v>
      </c>
      <c r="C94" s="388" t="s">
        <v>369</v>
      </c>
      <c r="D94" s="81">
        <v>2082602</v>
      </c>
      <c r="E94" s="388" t="s">
        <v>370</v>
      </c>
      <c r="F94" s="78">
        <v>134.3208</v>
      </c>
      <c r="G94" s="65"/>
      <c r="H94" s="65"/>
      <c r="I94" s="65"/>
      <c r="J94" s="65"/>
      <c r="K94" s="65"/>
      <c r="L94" s="65"/>
      <c r="M94" s="65"/>
    </row>
    <row r="95" s="68" customFormat="1" ht="30" customHeight="1" spans="1:13">
      <c r="A95" s="75">
        <v>92</v>
      </c>
      <c r="B95" s="388" t="s">
        <v>371</v>
      </c>
      <c r="C95" s="388" t="s">
        <v>372</v>
      </c>
      <c r="D95" s="81">
        <v>2080799</v>
      </c>
      <c r="E95" s="388" t="s">
        <v>255</v>
      </c>
      <c r="F95" s="78">
        <v>1.38</v>
      </c>
      <c r="G95" s="65"/>
      <c r="H95" s="65"/>
      <c r="I95" s="65"/>
      <c r="J95" s="65"/>
      <c r="K95" s="65"/>
      <c r="L95" s="65"/>
      <c r="M95" s="65"/>
    </row>
    <row r="96" s="68" customFormat="1" ht="30" customHeight="1" spans="1:13">
      <c r="A96" s="75">
        <v>93</v>
      </c>
      <c r="B96" s="388" t="s">
        <v>373</v>
      </c>
      <c r="C96" s="388" t="s">
        <v>374</v>
      </c>
      <c r="D96" s="81">
        <v>2050701</v>
      </c>
      <c r="E96" s="388" t="s">
        <v>375</v>
      </c>
      <c r="F96" s="78">
        <v>0.66</v>
      </c>
      <c r="G96" s="65"/>
      <c r="H96" s="65"/>
      <c r="I96" s="65"/>
      <c r="J96" s="65"/>
      <c r="K96" s="65"/>
      <c r="L96" s="65"/>
      <c r="M96" s="65"/>
    </row>
    <row r="97" s="68" customFormat="1" ht="30" customHeight="1" spans="1:13">
      <c r="A97" s="75">
        <v>94</v>
      </c>
      <c r="B97" s="388" t="s">
        <v>376</v>
      </c>
      <c r="C97" s="388" t="s">
        <v>377</v>
      </c>
      <c r="D97" s="81">
        <v>2081104</v>
      </c>
      <c r="E97" s="388" t="s">
        <v>258</v>
      </c>
      <c r="F97" s="78">
        <v>2.4</v>
      </c>
      <c r="G97" s="65"/>
      <c r="H97" s="65"/>
      <c r="I97" s="65"/>
      <c r="J97" s="65"/>
      <c r="K97" s="65"/>
      <c r="L97" s="65"/>
      <c r="M97" s="65"/>
    </row>
    <row r="98" s="68" customFormat="1" ht="30" customHeight="1" spans="1:13">
      <c r="A98" s="75">
        <v>95</v>
      </c>
      <c r="B98" s="388" t="s">
        <v>378</v>
      </c>
      <c r="C98" s="388" t="s">
        <v>379</v>
      </c>
      <c r="D98" s="81">
        <v>2130205</v>
      </c>
      <c r="E98" s="388" t="s">
        <v>181</v>
      </c>
      <c r="F98" s="78">
        <v>20</v>
      </c>
      <c r="G98" s="65"/>
      <c r="H98" s="65"/>
      <c r="I98" s="65"/>
      <c r="J98" s="65"/>
      <c r="K98" s="65"/>
      <c r="L98" s="65"/>
      <c r="M98" s="65"/>
    </row>
    <row r="99" s="68" customFormat="1" ht="30" customHeight="1" spans="1:13">
      <c r="A99" s="75">
        <v>96</v>
      </c>
      <c r="B99" s="388" t="s">
        <v>378</v>
      </c>
      <c r="C99" s="388" t="s">
        <v>379</v>
      </c>
      <c r="D99" s="81">
        <v>2130205</v>
      </c>
      <c r="E99" s="388" t="s">
        <v>181</v>
      </c>
      <c r="F99" s="78">
        <v>9</v>
      </c>
      <c r="G99" s="65"/>
      <c r="H99" s="65"/>
      <c r="I99" s="65"/>
      <c r="J99" s="65"/>
      <c r="K99" s="65"/>
      <c r="L99" s="65"/>
      <c r="M99" s="65"/>
    </row>
    <row r="100" s="68" customFormat="1" ht="30" customHeight="1" spans="1:13">
      <c r="A100" s="75">
        <v>97</v>
      </c>
      <c r="B100" s="388" t="s">
        <v>378</v>
      </c>
      <c r="C100" s="388" t="s">
        <v>380</v>
      </c>
      <c r="D100" s="81">
        <v>2130205</v>
      </c>
      <c r="E100" s="388" t="s">
        <v>181</v>
      </c>
      <c r="F100" s="78">
        <v>1</v>
      </c>
      <c r="G100" s="65"/>
      <c r="H100" s="65"/>
      <c r="I100" s="65"/>
      <c r="J100" s="65"/>
      <c r="K100" s="65"/>
      <c r="L100" s="65"/>
      <c r="M100" s="65"/>
    </row>
    <row r="101" s="68" customFormat="1" ht="30" customHeight="1" spans="1:13">
      <c r="A101" s="75">
        <v>98</v>
      </c>
      <c r="B101" s="388" t="s">
        <v>378</v>
      </c>
      <c r="C101" s="388" t="s">
        <v>381</v>
      </c>
      <c r="D101" s="81">
        <v>2130599</v>
      </c>
      <c r="E101" s="388" t="s">
        <v>362</v>
      </c>
      <c r="F101" s="78">
        <v>4.4</v>
      </c>
      <c r="G101" s="65"/>
      <c r="H101" s="65"/>
      <c r="I101" s="65"/>
      <c r="J101" s="65"/>
      <c r="K101" s="65"/>
      <c r="L101" s="65"/>
      <c r="M101" s="65"/>
    </row>
    <row r="102" s="68" customFormat="1" ht="30" customHeight="1" spans="1:13">
      <c r="A102" s="75">
        <v>99</v>
      </c>
      <c r="B102" s="388" t="s">
        <v>378</v>
      </c>
      <c r="C102" s="388" t="s">
        <v>381</v>
      </c>
      <c r="D102" s="81">
        <v>2139999</v>
      </c>
      <c r="E102" s="388" t="s">
        <v>201</v>
      </c>
      <c r="F102" s="78">
        <v>0.81937</v>
      </c>
      <c r="G102" s="65"/>
      <c r="H102" s="65"/>
      <c r="I102" s="65"/>
      <c r="J102" s="65"/>
      <c r="K102" s="65"/>
      <c r="L102" s="65"/>
      <c r="M102" s="65"/>
    </row>
    <row r="103" s="68" customFormat="1" ht="30" customHeight="1" spans="1:13">
      <c r="A103" s="75">
        <v>100</v>
      </c>
      <c r="B103" s="388" t="s">
        <v>382</v>
      </c>
      <c r="C103" s="388" t="s">
        <v>383</v>
      </c>
      <c r="D103" s="81">
        <v>2081199</v>
      </c>
      <c r="E103" s="388" t="s">
        <v>159</v>
      </c>
      <c r="F103" s="78">
        <v>1</v>
      </c>
      <c r="G103" s="65"/>
      <c r="H103" s="65"/>
      <c r="I103" s="65"/>
      <c r="J103" s="65"/>
      <c r="K103" s="65"/>
      <c r="L103" s="65"/>
      <c r="M103" s="65"/>
    </row>
    <row r="104" s="68" customFormat="1" ht="30" customHeight="1" spans="1:13">
      <c r="A104" s="75">
        <v>101</v>
      </c>
      <c r="B104" s="388" t="s">
        <v>384</v>
      </c>
      <c r="C104" s="388" t="s">
        <v>385</v>
      </c>
      <c r="D104" s="81">
        <v>2089901</v>
      </c>
      <c r="E104" s="388" t="s">
        <v>266</v>
      </c>
      <c r="F104" s="78">
        <v>27.4</v>
      </c>
      <c r="G104" s="65"/>
      <c r="H104" s="65"/>
      <c r="I104" s="65"/>
      <c r="J104" s="65"/>
      <c r="K104" s="65"/>
      <c r="L104" s="65"/>
      <c r="M104" s="65"/>
    </row>
    <row r="105" s="68" customFormat="1" ht="30" customHeight="1" spans="1:13">
      <c r="A105" s="75">
        <v>102</v>
      </c>
      <c r="B105" s="388" t="s">
        <v>386</v>
      </c>
      <c r="C105" s="388" t="s">
        <v>387</v>
      </c>
      <c r="D105" s="81">
        <v>2240201</v>
      </c>
      <c r="E105" s="388" t="s">
        <v>388</v>
      </c>
      <c r="F105" s="78">
        <v>30</v>
      </c>
      <c r="G105" s="65"/>
      <c r="H105" s="65"/>
      <c r="I105" s="65"/>
      <c r="J105" s="65"/>
      <c r="K105" s="65"/>
      <c r="L105" s="65"/>
      <c r="M105" s="65"/>
    </row>
    <row r="106" s="68" customFormat="1" ht="30" customHeight="1" spans="1:13">
      <c r="A106" s="75">
        <v>103</v>
      </c>
      <c r="B106" s="388" t="s">
        <v>389</v>
      </c>
      <c r="C106" s="388" t="s">
        <v>390</v>
      </c>
      <c r="D106" s="81">
        <v>2010308</v>
      </c>
      <c r="E106" s="388" t="s">
        <v>391</v>
      </c>
      <c r="F106" s="78">
        <v>0.8964</v>
      </c>
      <c r="G106" s="65"/>
      <c r="H106" s="65"/>
      <c r="I106" s="65"/>
      <c r="J106" s="65"/>
      <c r="K106" s="65"/>
      <c r="L106" s="65"/>
      <c r="M106" s="65"/>
    </row>
    <row r="107" s="68" customFormat="1" ht="30" customHeight="1" spans="1:13">
      <c r="A107" s="75">
        <v>104</v>
      </c>
      <c r="B107" s="388" t="s">
        <v>392</v>
      </c>
      <c r="C107" s="388" t="s">
        <v>393</v>
      </c>
      <c r="D107" s="81">
        <v>2100799</v>
      </c>
      <c r="E107" s="388" t="s">
        <v>394</v>
      </c>
      <c r="F107" s="78">
        <v>2.8485</v>
      </c>
      <c r="G107" s="65"/>
      <c r="H107" s="65"/>
      <c r="I107" s="65"/>
      <c r="J107" s="65"/>
      <c r="K107" s="65"/>
      <c r="L107" s="65"/>
      <c r="M107" s="65"/>
    </row>
    <row r="108" s="68" customFormat="1" ht="30" customHeight="1" spans="1:13">
      <c r="A108" s="75">
        <v>105</v>
      </c>
      <c r="B108" s="388" t="s">
        <v>395</v>
      </c>
      <c r="C108" s="388" t="s">
        <v>396</v>
      </c>
      <c r="D108" s="81">
        <v>2210105</v>
      </c>
      <c r="E108" s="388" t="s">
        <v>397</v>
      </c>
      <c r="F108" s="78">
        <v>1.8</v>
      </c>
      <c r="G108" s="65"/>
      <c r="H108" s="65"/>
      <c r="I108" s="65"/>
      <c r="J108" s="65"/>
      <c r="K108" s="65"/>
      <c r="L108" s="65"/>
      <c r="M108" s="65"/>
    </row>
    <row r="109" s="68" customFormat="1" ht="30" customHeight="1" spans="1:13">
      <c r="A109" s="75">
        <v>106</v>
      </c>
      <c r="B109" s="388" t="s">
        <v>398</v>
      </c>
      <c r="C109" s="388" t="s">
        <v>399</v>
      </c>
      <c r="D109" s="81">
        <v>2130199</v>
      </c>
      <c r="E109" s="388" t="s">
        <v>197</v>
      </c>
      <c r="F109" s="78">
        <v>22.05663</v>
      </c>
      <c r="G109" s="65"/>
      <c r="H109" s="65"/>
      <c r="I109" s="65"/>
      <c r="J109" s="65"/>
      <c r="K109" s="65"/>
      <c r="L109" s="65"/>
      <c r="M109" s="65"/>
    </row>
    <row r="110" s="68" customFormat="1" ht="30" customHeight="1" spans="1:13">
      <c r="A110" s="75">
        <v>107</v>
      </c>
      <c r="B110" s="388" t="s">
        <v>400</v>
      </c>
      <c r="C110" s="388" t="s">
        <v>401</v>
      </c>
      <c r="D110" s="81">
        <v>2110399</v>
      </c>
      <c r="E110" s="388" t="s">
        <v>402</v>
      </c>
      <c r="F110" s="78">
        <v>119.189882</v>
      </c>
      <c r="G110" s="65"/>
      <c r="H110" s="65"/>
      <c r="I110" s="65"/>
      <c r="J110" s="65"/>
      <c r="K110" s="65"/>
      <c r="L110" s="65"/>
      <c r="M110" s="65"/>
    </row>
    <row r="111" s="68" customFormat="1" ht="30" customHeight="1" spans="1:13">
      <c r="A111" s="75">
        <v>108</v>
      </c>
      <c r="B111" s="388" t="s">
        <v>403</v>
      </c>
      <c r="C111" s="388" t="s">
        <v>404</v>
      </c>
      <c r="D111" s="81">
        <v>2111001</v>
      </c>
      <c r="E111" s="388" t="s">
        <v>405</v>
      </c>
      <c r="F111" s="78">
        <v>65.8</v>
      </c>
      <c r="G111" s="65"/>
      <c r="H111" s="65"/>
      <c r="I111" s="65"/>
      <c r="J111" s="65"/>
      <c r="K111" s="65"/>
      <c r="L111" s="65"/>
      <c r="M111" s="65"/>
    </row>
    <row r="112" s="68" customFormat="1" ht="30" customHeight="1" spans="1:13">
      <c r="A112" s="75">
        <v>109</v>
      </c>
      <c r="B112" s="388" t="s">
        <v>406</v>
      </c>
      <c r="C112" s="388" t="s">
        <v>407</v>
      </c>
      <c r="D112" s="81">
        <v>2013299</v>
      </c>
      <c r="E112" s="388" t="s">
        <v>212</v>
      </c>
      <c r="F112" s="78">
        <v>2.52</v>
      </c>
      <c r="G112" s="65"/>
      <c r="H112" s="65"/>
      <c r="I112" s="65"/>
      <c r="J112" s="65"/>
      <c r="K112" s="65"/>
      <c r="L112" s="65"/>
      <c r="M112" s="65"/>
    </row>
    <row r="113" s="68" customFormat="1" ht="30" customHeight="1" spans="1:13">
      <c r="A113" s="75">
        <v>110</v>
      </c>
      <c r="B113" s="388" t="s">
        <v>408</v>
      </c>
      <c r="C113" s="388" t="s">
        <v>409</v>
      </c>
      <c r="D113" s="81">
        <v>2130306</v>
      </c>
      <c r="E113" s="388" t="s">
        <v>410</v>
      </c>
      <c r="F113" s="78">
        <v>0.7</v>
      </c>
      <c r="G113" s="65"/>
      <c r="H113" s="65"/>
      <c r="I113" s="65"/>
      <c r="J113" s="65"/>
      <c r="K113" s="65"/>
      <c r="L113" s="65"/>
      <c r="M113" s="65"/>
    </row>
    <row r="114" s="68" customFormat="1" ht="30" customHeight="1" spans="1:13">
      <c r="A114" s="75">
        <v>111</v>
      </c>
      <c r="B114" s="388" t="s">
        <v>411</v>
      </c>
      <c r="C114" s="388" t="s">
        <v>412</v>
      </c>
      <c r="D114" s="81">
        <v>2070199</v>
      </c>
      <c r="E114" s="388" t="s">
        <v>245</v>
      </c>
      <c r="F114" s="78">
        <v>10</v>
      </c>
      <c r="G114" s="65"/>
      <c r="H114" s="65"/>
      <c r="I114" s="65"/>
      <c r="J114" s="65"/>
      <c r="K114" s="65"/>
      <c r="L114" s="65"/>
      <c r="M114" s="65"/>
    </row>
    <row r="115" s="68" customFormat="1" ht="30" customHeight="1" spans="1:13">
      <c r="A115" s="75">
        <v>112</v>
      </c>
      <c r="B115" s="388" t="s">
        <v>413</v>
      </c>
      <c r="C115" s="388" t="s">
        <v>414</v>
      </c>
      <c r="D115" s="81">
        <v>2130108</v>
      </c>
      <c r="E115" s="388" t="s">
        <v>177</v>
      </c>
      <c r="F115" s="78">
        <v>5</v>
      </c>
      <c r="G115" s="65"/>
      <c r="H115" s="65"/>
      <c r="I115" s="65"/>
      <c r="J115" s="65"/>
      <c r="K115" s="65"/>
      <c r="L115" s="65"/>
      <c r="M115" s="65"/>
    </row>
    <row r="116" s="68" customFormat="1" ht="30" customHeight="1" spans="1:13">
      <c r="A116" s="75">
        <v>113</v>
      </c>
      <c r="B116" s="388" t="s">
        <v>415</v>
      </c>
      <c r="C116" s="388" t="s">
        <v>416</v>
      </c>
      <c r="D116" s="81">
        <v>2100799</v>
      </c>
      <c r="E116" s="388" t="s">
        <v>394</v>
      </c>
      <c r="F116" s="78">
        <v>0.5352</v>
      </c>
      <c r="G116" s="65"/>
      <c r="H116" s="65"/>
      <c r="I116" s="65"/>
      <c r="J116" s="65"/>
      <c r="K116" s="65"/>
      <c r="L116" s="65"/>
      <c r="M116" s="65"/>
    </row>
    <row r="117" s="68" customFormat="1" ht="30" customHeight="1" spans="1:13">
      <c r="A117" s="75">
        <v>114</v>
      </c>
      <c r="B117" s="388" t="s">
        <v>417</v>
      </c>
      <c r="C117" s="388" t="s">
        <v>418</v>
      </c>
      <c r="D117" s="81">
        <v>2150599</v>
      </c>
      <c r="E117" s="388" t="s">
        <v>140</v>
      </c>
      <c r="F117" s="78">
        <v>80</v>
      </c>
      <c r="G117" s="65"/>
      <c r="H117" s="65"/>
      <c r="I117" s="65"/>
      <c r="J117" s="65"/>
      <c r="K117" s="65"/>
      <c r="L117" s="65"/>
      <c r="M117" s="65"/>
    </row>
    <row r="118" s="68" customFormat="1" ht="30" customHeight="1" spans="1:13">
      <c r="A118" s="75" t="s">
        <v>419</v>
      </c>
      <c r="B118" s="75"/>
      <c r="C118" s="75"/>
      <c r="D118" s="81"/>
      <c r="E118" s="81"/>
      <c r="F118" s="389">
        <f>SUM(F4:F117)</f>
        <v>2784.399339</v>
      </c>
      <c r="G118" s="65"/>
      <c r="H118" s="65"/>
      <c r="I118" s="65"/>
      <c r="J118" s="65"/>
      <c r="K118" s="65"/>
      <c r="L118" s="65"/>
      <c r="M118" s="65"/>
    </row>
  </sheetData>
  <autoFilter ref="A3:M118"/>
  <mergeCells count="3">
    <mergeCell ref="A1:F1"/>
    <mergeCell ref="E2:F2"/>
    <mergeCell ref="A118:C118"/>
  </mergeCells>
  <printOptions horizontalCentered="1"/>
  <pageMargins left="0.747916666666667" right="0.747916666666667" top="0.590277777777778" bottom="0.590277777777778" header="0.196527777777778" footer="0.196527777777778"/>
  <pageSetup paperSize="9" firstPageNumber="57" orientation="landscape" useFirstPageNumber="1"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showZeros="0" view="pageBreakPreview" zoomScaleNormal="100" zoomScaleSheetLayoutView="100" workbookViewId="0">
      <selection activeCell="A2" sqref="A2"/>
    </sheetView>
  </sheetViews>
  <sheetFormatPr defaultColWidth="9" defaultRowHeight="13.5"/>
  <cols>
    <col min="1" max="1" width="35.25" style="344" customWidth="1"/>
    <col min="2" max="4" width="12.625" style="344" customWidth="1"/>
    <col min="5" max="5" width="30.5" style="344" customWidth="1"/>
    <col min="6" max="8" width="12.75" style="344" customWidth="1"/>
    <col min="9" max="256" width="9" style="344"/>
    <col min="257" max="257" width="33.375" style="344" customWidth="1"/>
    <col min="258" max="258" width="10.375" style="344" customWidth="1"/>
    <col min="259" max="259" width="11.25" style="344" customWidth="1"/>
    <col min="260" max="260" width="10.875" style="344" customWidth="1"/>
    <col min="261" max="261" width="30.5" style="344" customWidth="1"/>
    <col min="262" max="262" width="10.25" style="344" customWidth="1"/>
    <col min="263" max="263" width="10.875" style="344" customWidth="1"/>
    <col min="264" max="264" width="10.625" style="344" customWidth="1"/>
    <col min="265" max="512" width="9" style="344"/>
    <col min="513" max="513" width="33.375" style="344" customWidth="1"/>
    <col min="514" max="514" width="10.375" style="344" customWidth="1"/>
    <col min="515" max="515" width="11.25" style="344" customWidth="1"/>
    <col min="516" max="516" width="10.875" style="344" customWidth="1"/>
    <col min="517" max="517" width="30.5" style="344" customWidth="1"/>
    <col min="518" max="518" width="10.25" style="344" customWidth="1"/>
    <col min="519" max="519" width="10.875" style="344" customWidth="1"/>
    <col min="520" max="520" width="10.625" style="344" customWidth="1"/>
    <col min="521" max="768" width="9" style="344"/>
    <col min="769" max="769" width="33.375" style="344" customWidth="1"/>
    <col min="770" max="770" width="10.375" style="344" customWidth="1"/>
    <col min="771" max="771" width="11.25" style="344" customWidth="1"/>
    <col min="772" max="772" width="10.875" style="344" customWidth="1"/>
    <col min="773" max="773" width="30.5" style="344" customWidth="1"/>
    <col min="774" max="774" width="10.25" style="344" customWidth="1"/>
    <col min="775" max="775" width="10.875" style="344" customWidth="1"/>
    <col min="776" max="776" width="10.625" style="344" customWidth="1"/>
    <col min="777" max="1024" width="9" style="344"/>
    <col min="1025" max="1025" width="33.375" style="344" customWidth="1"/>
    <col min="1026" max="1026" width="10.375" style="344" customWidth="1"/>
    <col min="1027" max="1027" width="11.25" style="344" customWidth="1"/>
    <col min="1028" max="1028" width="10.875" style="344" customWidth="1"/>
    <col min="1029" max="1029" width="30.5" style="344" customWidth="1"/>
    <col min="1030" max="1030" width="10.25" style="344" customWidth="1"/>
    <col min="1031" max="1031" width="10.875" style="344" customWidth="1"/>
    <col min="1032" max="1032" width="10.625" style="344" customWidth="1"/>
    <col min="1033" max="1280" width="9" style="344"/>
    <col min="1281" max="1281" width="33.375" style="344" customWidth="1"/>
    <col min="1282" max="1282" width="10.375" style="344" customWidth="1"/>
    <col min="1283" max="1283" width="11.25" style="344" customWidth="1"/>
    <col min="1284" max="1284" width="10.875" style="344" customWidth="1"/>
    <col min="1285" max="1285" width="30.5" style="344" customWidth="1"/>
    <col min="1286" max="1286" width="10.25" style="344" customWidth="1"/>
    <col min="1287" max="1287" width="10.875" style="344" customWidth="1"/>
    <col min="1288" max="1288" width="10.625" style="344" customWidth="1"/>
    <col min="1289" max="1536" width="9" style="344"/>
    <col min="1537" max="1537" width="33.375" style="344" customWidth="1"/>
    <col min="1538" max="1538" width="10.375" style="344" customWidth="1"/>
    <col min="1539" max="1539" width="11.25" style="344" customWidth="1"/>
    <col min="1540" max="1540" width="10.875" style="344" customWidth="1"/>
    <col min="1541" max="1541" width="30.5" style="344" customWidth="1"/>
    <col min="1542" max="1542" width="10.25" style="344" customWidth="1"/>
    <col min="1543" max="1543" width="10.875" style="344" customWidth="1"/>
    <col min="1544" max="1544" width="10.625" style="344" customWidth="1"/>
    <col min="1545" max="1792" width="9" style="344"/>
    <col min="1793" max="1793" width="33.375" style="344" customWidth="1"/>
    <col min="1794" max="1794" width="10.375" style="344" customWidth="1"/>
    <col min="1795" max="1795" width="11.25" style="344" customWidth="1"/>
    <col min="1796" max="1796" width="10.875" style="344" customWidth="1"/>
    <col min="1797" max="1797" width="30.5" style="344" customWidth="1"/>
    <col min="1798" max="1798" width="10.25" style="344" customWidth="1"/>
    <col min="1799" max="1799" width="10.875" style="344" customWidth="1"/>
    <col min="1800" max="1800" width="10.625" style="344" customWidth="1"/>
    <col min="1801" max="2048" width="9" style="344"/>
    <col min="2049" max="2049" width="33.375" style="344" customWidth="1"/>
    <col min="2050" max="2050" width="10.375" style="344" customWidth="1"/>
    <col min="2051" max="2051" width="11.25" style="344" customWidth="1"/>
    <col min="2052" max="2052" width="10.875" style="344" customWidth="1"/>
    <col min="2053" max="2053" width="30.5" style="344" customWidth="1"/>
    <col min="2054" max="2054" width="10.25" style="344" customWidth="1"/>
    <col min="2055" max="2055" width="10.875" style="344" customWidth="1"/>
    <col min="2056" max="2056" width="10.625" style="344" customWidth="1"/>
    <col min="2057" max="2304" width="9" style="344"/>
    <col min="2305" max="2305" width="33.375" style="344" customWidth="1"/>
    <col min="2306" max="2306" width="10.375" style="344" customWidth="1"/>
    <col min="2307" max="2307" width="11.25" style="344" customWidth="1"/>
    <col min="2308" max="2308" width="10.875" style="344" customWidth="1"/>
    <col min="2309" max="2309" width="30.5" style="344" customWidth="1"/>
    <col min="2310" max="2310" width="10.25" style="344" customWidth="1"/>
    <col min="2311" max="2311" width="10.875" style="344" customWidth="1"/>
    <col min="2312" max="2312" width="10.625" style="344" customWidth="1"/>
    <col min="2313" max="2560" width="9" style="344"/>
    <col min="2561" max="2561" width="33.375" style="344" customWidth="1"/>
    <col min="2562" max="2562" width="10.375" style="344" customWidth="1"/>
    <col min="2563" max="2563" width="11.25" style="344" customWidth="1"/>
    <col min="2564" max="2564" width="10.875" style="344" customWidth="1"/>
    <col min="2565" max="2565" width="30.5" style="344" customWidth="1"/>
    <col min="2566" max="2566" width="10.25" style="344" customWidth="1"/>
    <col min="2567" max="2567" width="10.875" style="344" customWidth="1"/>
    <col min="2568" max="2568" width="10.625" style="344" customWidth="1"/>
    <col min="2569" max="2816" width="9" style="344"/>
    <col min="2817" max="2817" width="33.375" style="344" customWidth="1"/>
    <col min="2818" max="2818" width="10.375" style="344" customWidth="1"/>
    <col min="2819" max="2819" width="11.25" style="344" customWidth="1"/>
    <col min="2820" max="2820" width="10.875" style="344" customWidth="1"/>
    <col min="2821" max="2821" width="30.5" style="344" customWidth="1"/>
    <col min="2822" max="2822" width="10.25" style="344" customWidth="1"/>
    <col min="2823" max="2823" width="10.875" style="344" customWidth="1"/>
    <col min="2824" max="2824" width="10.625" style="344" customWidth="1"/>
    <col min="2825" max="3072" width="9" style="344"/>
    <col min="3073" max="3073" width="33.375" style="344" customWidth="1"/>
    <col min="3074" max="3074" width="10.375" style="344" customWidth="1"/>
    <col min="3075" max="3075" width="11.25" style="344" customWidth="1"/>
    <col min="3076" max="3076" width="10.875" style="344" customWidth="1"/>
    <col min="3077" max="3077" width="30.5" style="344" customWidth="1"/>
    <col min="3078" max="3078" width="10.25" style="344" customWidth="1"/>
    <col min="3079" max="3079" width="10.875" style="344" customWidth="1"/>
    <col min="3080" max="3080" width="10.625" style="344" customWidth="1"/>
    <col min="3081" max="3328" width="9" style="344"/>
    <col min="3329" max="3329" width="33.375" style="344" customWidth="1"/>
    <col min="3330" max="3330" width="10.375" style="344" customWidth="1"/>
    <col min="3331" max="3331" width="11.25" style="344" customWidth="1"/>
    <col min="3332" max="3332" width="10.875" style="344" customWidth="1"/>
    <col min="3333" max="3333" width="30.5" style="344" customWidth="1"/>
    <col min="3334" max="3334" width="10.25" style="344" customWidth="1"/>
    <col min="3335" max="3335" width="10.875" style="344" customWidth="1"/>
    <col min="3336" max="3336" width="10.625" style="344" customWidth="1"/>
    <col min="3337" max="3584" width="9" style="344"/>
    <col min="3585" max="3585" width="33.375" style="344" customWidth="1"/>
    <col min="3586" max="3586" width="10.375" style="344" customWidth="1"/>
    <col min="3587" max="3587" width="11.25" style="344" customWidth="1"/>
    <col min="3588" max="3588" width="10.875" style="344" customWidth="1"/>
    <col min="3589" max="3589" width="30.5" style="344" customWidth="1"/>
    <col min="3590" max="3590" width="10.25" style="344" customWidth="1"/>
    <col min="3591" max="3591" width="10.875" style="344" customWidth="1"/>
    <col min="3592" max="3592" width="10.625" style="344" customWidth="1"/>
    <col min="3593" max="3840" width="9" style="344"/>
    <col min="3841" max="3841" width="33.375" style="344" customWidth="1"/>
    <col min="3842" max="3842" width="10.375" style="344" customWidth="1"/>
    <col min="3843" max="3843" width="11.25" style="344" customWidth="1"/>
    <col min="3844" max="3844" width="10.875" style="344" customWidth="1"/>
    <col min="3845" max="3845" width="30.5" style="344" customWidth="1"/>
    <col min="3846" max="3846" width="10.25" style="344" customWidth="1"/>
    <col min="3847" max="3847" width="10.875" style="344" customWidth="1"/>
    <col min="3848" max="3848" width="10.625" style="344" customWidth="1"/>
    <col min="3849" max="4096" width="9" style="344"/>
    <col min="4097" max="4097" width="33.375" style="344" customWidth="1"/>
    <col min="4098" max="4098" width="10.375" style="344" customWidth="1"/>
    <col min="4099" max="4099" width="11.25" style="344" customWidth="1"/>
    <col min="4100" max="4100" width="10.875" style="344" customWidth="1"/>
    <col min="4101" max="4101" width="30.5" style="344" customWidth="1"/>
    <col min="4102" max="4102" width="10.25" style="344" customWidth="1"/>
    <col min="4103" max="4103" width="10.875" style="344" customWidth="1"/>
    <col min="4104" max="4104" width="10.625" style="344" customWidth="1"/>
    <col min="4105" max="4352" width="9" style="344"/>
    <col min="4353" max="4353" width="33.375" style="344" customWidth="1"/>
    <col min="4354" max="4354" width="10.375" style="344" customWidth="1"/>
    <col min="4355" max="4355" width="11.25" style="344" customWidth="1"/>
    <col min="4356" max="4356" width="10.875" style="344" customWidth="1"/>
    <col min="4357" max="4357" width="30.5" style="344" customWidth="1"/>
    <col min="4358" max="4358" width="10.25" style="344" customWidth="1"/>
    <col min="4359" max="4359" width="10.875" style="344" customWidth="1"/>
    <col min="4360" max="4360" width="10.625" style="344" customWidth="1"/>
    <col min="4361" max="4608" width="9" style="344"/>
    <col min="4609" max="4609" width="33.375" style="344" customWidth="1"/>
    <col min="4610" max="4610" width="10.375" style="344" customWidth="1"/>
    <col min="4611" max="4611" width="11.25" style="344" customWidth="1"/>
    <col min="4612" max="4612" width="10.875" style="344" customWidth="1"/>
    <col min="4613" max="4613" width="30.5" style="344" customWidth="1"/>
    <col min="4614" max="4614" width="10.25" style="344" customWidth="1"/>
    <col min="4615" max="4615" width="10.875" style="344" customWidth="1"/>
    <col min="4616" max="4616" width="10.625" style="344" customWidth="1"/>
    <col min="4617" max="4864" width="9" style="344"/>
    <col min="4865" max="4865" width="33.375" style="344" customWidth="1"/>
    <col min="4866" max="4866" width="10.375" style="344" customWidth="1"/>
    <col min="4867" max="4867" width="11.25" style="344" customWidth="1"/>
    <col min="4868" max="4868" width="10.875" style="344" customWidth="1"/>
    <col min="4869" max="4869" width="30.5" style="344" customWidth="1"/>
    <col min="4870" max="4870" width="10.25" style="344" customWidth="1"/>
    <col min="4871" max="4871" width="10.875" style="344" customWidth="1"/>
    <col min="4872" max="4872" width="10.625" style="344" customWidth="1"/>
    <col min="4873" max="5120" width="9" style="344"/>
    <col min="5121" max="5121" width="33.375" style="344" customWidth="1"/>
    <col min="5122" max="5122" width="10.375" style="344" customWidth="1"/>
    <col min="5123" max="5123" width="11.25" style="344" customWidth="1"/>
    <col min="5124" max="5124" width="10.875" style="344" customWidth="1"/>
    <col min="5125" max="5125" width="30.5" style="344" customWidth="1"/>
    <col min="5126" max="5126" width="10.25" style="344" customWidth="1"/>
    <col min="5127" max="5127" width="10.875" style="344" customWidth="1"/>
    <col min="5128" max="5128" width="10.625" style="344" customWidth="1"/>
    <col min="5129" max="5376" width="9" style="344"/>
    <col min="5377" max="5377" width="33.375" style="344" customWidth="1"/>
    <col min="5378" max="5378" width="10.375" style="344" customWidth="1"/>
    <col min="5379" max="5379" width="11.25" style="344" customWidth="1"/>
    <col min="5380" max="5380" width="10.875" style="344" customWidth="1"/>
    <col min="5381" max="5381" width="30.5" style="344" customWidth="1"/>
    <col min="5382" max="5382" width="10.25" style="344" customWidth="1"/>
    <col min="5383" max="5383" width="10.875" style="344" customWidth="1"/>
    <col min="5384" max="5384" width="10.625" style="344" customWidth="1"/>
    <col min="5385" max="5632" width="9" style="344"/>
    <col min="5633" max="5633" width="33.375" style="344" customWidth="1"/>
    <col min="5634" max="5634" width="10.375" style="344" customWidth="1"/>
    <col min="5635" max="5635" width="11.25" style="344" customWidth="1"/>
    <col min="5636" max="5636" width="10.875" style="344" customWidth="1"/>
    <col min="5637" max="5637" width="30.5" style="344" customWidth="1"/>
    <col min="5638" max="5638" width="10.25" style="344" customWidth="1"/>
    <col min="5639" max="5639" width="10.875" style="344" customWidth="1"/>
    <col min="5640" max="5640" width="10.625" style="344" customWidth="1"/>
    <col min="5641" max="5888" width="9" style="344"/>
    <col min="5889" max="5889" width="33.375" style="344" customWidth="1"/>
    <col min="5890" max="5890" width="10.375" style="344" customWidth="1"/>
    <col min="5891" max="5891" width="11.25" style="344" customWidth="1"/>
    <col min="5892" max="5892" width="10.875" style="344" customWidth="1"/>
    <col min="5893" max="5893" width="30.5" style="344" customWidth="1"/>
    <col min="5894" max="5894" width="10.25" style="344" customWidth="1"/>
    <col min="5895" max="5895" width="10.875" style="344" customWidth="1"/>
    <col min="5896" max="5896" width="10.625" style="344" customWidth="1"/>
    <col min="5897" max="6144" width="9" style="344"/>
    <col min="6145" max="6145" width="33.375" style="344" customWidth="1"/>
    <col min="6146" max="6146" width="10.375" style="344" customWidth="1"/>
    <col min="6147" max="6147" width="11.25" style="344" customWidth="1"/>
    <col min="6148" max="6148" width="10.875" style="344" customWidth="1"/>
    <col min="6149" max="6149" width="30.5" style="344" customWidth="1"/>
    <col min="6150" max="6150" width="10.25" style="344" customWidth="1"/>
    <col min="6151" max="6151" width="10.875" style="344" customWidth="1"/>
    <col min="6152" max="6152" width="10.625" style="344" customWidth="1"/>
    <col min="6153" max="6400" width="9" style="344"/>
    <col min="6401" max="6401" width="33.375" style="344" customWidth="1"/>
    <col min="6402" max="6402" width="10.375" style="344" customWidth="1"/>
    <col min="6403" max="6403" width="11.25" style="344" customWidth="1"/>
    <col min="6404" max="6404" width="10.875" style="344" customWidth="1"/>
    <col min="6405" max="6405" width="30.5" style="344" customWidth="1"/>
    <col min="6406" max="6406" width="10.25" style="344" customWidth="1"/>
    <col min="6407" max="6407" width="10.875" style="344" customWidth="1"/>
    <col min="6408" max="6408" width="10.625" style="344" customWidth="1"/>
    <col min="6409" max="6656" width="9" style="344"/>
    <col min="6657" max="6657" width="33.375" style="344" customWidth="1"/>
    <col min="6658" max="6658" width="10.375" style="344" customWidth="1"/>
    <col min="6659" max="6659" width="11.25" style="344" customWidth="1"/>
    <col min="6660" max="6660" width="10.875" style="344" customWidth="1"/>
    <col min="6661" max="6661" width="30.5" style="344" customWidth="1"/>
    <col min="6662" max="6662" width="10.25" style="344" customWidth="1"/>
    <col min="6663" max="6663" width="10.875" style="344" customWidth="1"/>
    <col min="6664" max="6664" width="10.625" style="344" customWidth="1"/>
    <col min="6665" max="6912" width="9" style="344"/>
    <col min="6913" max="6913" width="33.375" style="344" customWidth="1"/>
    <col min="6914" max="6914" width="10.375" style="344" customWidth="1"/>
    <col min="6915" max="6915" width="11.25" style="344" customWidth="1"/>
    <col min="6916" max="6916" width="10.875" style="344" customWidth="1"/>
    <col min="6917" max="6917" width="30.5" style="344" customWidth="1"/>
    <col min="6918" max="6918" width="10.25" style="344" customWidth="1"/>
    <col min="6919" max="6919" width="10.875" style="344" customWidth="1"/>
    <col min="6920" max="6920" width="10.625" style="344" customWidth="1"/>
    <col min="6921" max="7168" width="9" style="344"/>
    <col min="7169" max="7169" width="33.375" style="344" customWidth="1"/>
    <col min="7170" max="7170" width="10.375" style="344" customWidth="1"/>
    <col min="7171" max="7171" width="11.25" style="344" customWidth="1"/>
    <col min="7172" max="7172" width="10.875" style="344" customWidth="1"/>
    <col min="7173" max="7173" width="30.5" style="344" customWidth="1"/>
    <col min="7174" max="7174" width="10.25" style="344" customWidth="1"/>
    <col min="7175" max="7175" width="10.875" style="344" customWidth="1"/>
    <col min="7176" max="7176" width="10.625" style="344" customWidth="1"/>
    <col min="7177" max="7424" width="9" style="344"/>
    <col min="7425" max="7425" width="33.375" style="344" customWidth="1"/>
    <col min="7426" max="7426" width="10.375" style="344" customWidth="1"/>
    <col min="7427" max="7427" width="11.25" style="344" customWidth="1"/>
    <col min="7428" max="7428" width="10.875" style="344" customWidth="1"/>
    <col min="7429" max="7429" width="30.5" style="344" customWidth="1"/>
    <col min="7430" max="7430" width="10.25" style="344" customWidth="1"/>
    <col min="7431" max="7431" width="10.875" style="344" customWidth="1"/>
    <col min="7432" max="7432" width="10.625" style="344" customWidth="1"/>
    <col min="7433" max="7680" width="9" style="344"/>
    <col min="7681" max="7681" width="33.375" style="344" customWidth="1"/>
    <col min="7682" max="7682" width="10.375" style="344" customWidth="1"/>
    <col min="7683" max="7683" width="11.25" style="344" customWidth="1"/>
    <col min="7684" max="7684" width="10.875" style="344" customWidth="1"/>
    <col min="7685" max="7685" width="30.5" style="344" customWidth="1"/>
    <col min="7686" max="7686" width="10.25" style="344" customWidth="1"/>
    <col min="7687" max="7687" width="10.875" style="344" customWidth="1"/>
    <col min="7688" max="7688" width="10.625" style="344" customWidth="1"/>
    <col min="7689" max="7936" width="9" style="344"/>
    <col min="7937" max="7937" width="33.375" style="344" customWidth="1"/>
    <col min="7938" max="7938" width="10.375" style="344" customWidth="1"/>
    <col min="7939" max="7939" width="11.25" style="344" customWidth="1"/>
    <col min="7940" max="7940" width="10.875" style="344" customWidth="1"/>
    <col min="7941" max="7941" width="30.5" style="344" customWidth="1"/>
    <col min="7942" max="7942" width="10.25" style="344" customWidth="1"/>
    <col min="7943" max="7943" width="10.875" style="344" customWidth="1"/>
    <col min="7944" max="7944" width="10.625" style="344" customWidth="1"/>
    <col min="7945" max="8192" width="9" style="344"/>
    <col min="8193" max="8193" width="33.375" style="344" customWidth="1"/>
    <col min="8194" max="8194" width="10.375" style="344" customWidth="1"/>
    <col min="8195" max="8195" width="11.25" style="344" customWidth="1"/>
    <col min="8196" max="8196" width="10.875" style="344" customWidth="1"/>
    <col min="8197" max="8197" width="30.5" style="344" customWidth="1"/>
    <col min="8198" max="8198" width="10.25" style="344" customWidth="1"/>
    <col min="8199" max="8199" width="10.875" style="344" customWidth="1"/>
    <col min="8200" max="8200" width="10.625" style="344" customWidth="1"/>
    <col min="8201" max="8448" width="9" style="344"/>
    <col min="8449" max="8449" width="33.375" style="344" customWidth="1"/>
    <col min="8450" max="8450" width="10.375" style="344" customWidth="1"/>
    <col min="8451" max="8451" width="11.25" style="344" customWidth="1"/>
    <col min="8452" max="8452" width="10.875" style="344" customWidth="1"/>
    <col min="8453" max="8453" width="30.5" style="344" customWidth="1"/>
    <col min="8454" max="8454" width="10.25" style="344" customWidth="1"/>
    <col min="8455" max="8455" width="10.875" style="344" customWidth="1"/>
    <col min="8456" max="8456" width="10.625" style="344" customWidth="1"/>
    <col min="8457" max="8704" width="9" style="344"/>
    <col min="8705" max="8705" width="33.375" style="344" customWidth="1"/>
    <col min="8706" max="8706" width="10.375" style="344" customWidth="1"/>
    <col min="8707" max="8707" width="11.25" style="344" customWidth="1"/>
    <col min="8708" max="8708" width="10.875" style="344" customWidth="1"/>
    <col min="8709" max="8709" width="30.5" style="344" customWidth="1"/>
    <col min="8710" max="8710" width="10.25" style="344" customWidth="1"/>
    <col min="8711" max="8711" width="10.875" style="344" customWidth="1"/>
    <col min="8712" max="8712" width="10.625" style="344" customWidth="1"/>
    <col min="8713" max="8960" width="9" style="344"/>
    <col min="8961" max="8961" width="33.375" style="344" customWidth="1"/>
    <col min="8962" max="8962" width="10.375" style="344" customWidth="1"/>
    <col min="8963" max="8963" width="11.25" style="344" customWidth="1"/>
    <col min="8964" max="8964" width="10.875" style="344" customWidth="1"/>
    <col min="8965" max="8965" width="30.5" style="344" customWidth="1"/>
    <col min="8966" max="8966" width="10.25" style="344" customWidth="1"/>
    <col min="8967" max="8967" width="10.875" style="344" customWidth="1"/>
    <col min="8968" max="8968" width="10.625" style="344" customWidth="1"/>
    <col min="8969" max="9216" width="9" style="344"/>
    <col min="9217" max="9217" width="33.375" style="344" customWidth="1"/>
    <col min="9218" max="9218" width="10.375" style="344" customWidth="1"/>
    <col min="9219" max="9219" width="11.25" style="344" customWidth="1"/>
    <col min="9220" max="9220" width="10.875" style="344" customWidth="1"/>
    <col min="9221" max="9221" width="30.5" style="344" customWidth="1"/>
    <col min="9222" max="9222" width="10.25" style="344" customWidth="1"/>
    <col min="9223" max="9223" width="10.875" style="344" customWidth="1"/>
    <col min="9224" max="9224" width="10.625" style="344" customWidth="1"/>
    <col min="9225" max="9472" width="9" style="344"/>
    <col min="9473" max="9473" width="33.375" style="344" customWidth="1"/>
    <col min="9474" max="9474" width="10.375" style="344" customWidth="1"/>
    <col min="9475" max="9475" width="11.25" style="344" customWidth="1"/>
    <col min="9476" max="9476" width="10.875" style="344" customWidth="1"/>
    <col min="9477" max="9477" width="30.5" style="344" customWidth="1"/>
    <col min="9478" max="9478" width="10.25" style="344" customWidth="1"/>
    <col min="9479" max="9479" width="10.875" style="344" customWidth="1"/>
    <col min="9480" max="9480" width="10.625" style="344" customWidth="1"/>
    <col min="9481" max="9728" width="9" style="344"/>
    <col min="9729" max="9729" width="33.375" style="344" customWidth="1"/>
    <col min="9730" max="9730" width="10.375" style="344" customWidth="1"/>
    <col min="9731" max="9731" width="11.25" style="344" customWidth="1"/>
    <col min="9732" max="9732" width="10.875" style="344" customWidth="1"/>
    <col min="9733" max="9733" width="30.5" style="344" customWidth="1"/>
    <col min="9734" max="9734" width="10.25" style="344" customWidth="1"/>
    <col min="9735" max="9735" width="10.875" style="344" customWidth="1"/>
    <col min="9736" max="9736" width="10.625" style="344" customWidth="1"/>
    <col min="9737" max="9984" width="9" style="344"/>
    <col min="9985" max="9985" width="33.375" style="344" customWidth="1"/>
    <col min="9986" max="9986" width="10.375" style="344" customWidth="1"/>
    <col min="9987" max="9987" width="11.25" style="344" customWidth="1"/>
    <col min="9988" max="9988" width="10.875" style="344" customWidth="1"/>
    <col min="9989" max="9989" width="30.5" style="344" customWidth="1"/>
    <col min="9990" max="9990" width="10.25" style="344" customWidth="1"/>
    <col min="9991" max="9991" width="10.875" style="344" customWidth="1"/>
    <col min="9992" max="9992" width="10.625" style="344" customWidth="1"/>
    <col min="9993" max="10240" width="9" style="344"/>
    <col min="10241" max="10241" width="33.375" style="344" customWidth="1"/>
    <col min="10242" max="10242" width="10.375" style="344" customWidth="1"/>
    <col min="10243" max="10243" width="11.25" style="344" customWidth="1"/>
    <col min="10244" max="10244" width="10.875" style="344" customWidth="1"/>
    <col min="10245" max="10245" width="30.5" style="344" customWidth="1"/>
    <col min="10246" max="10246" width="10.25" style="344" customWidth="1"/>
    <col min="10247" max="10247" width="10.875" style="344" customWidth="1"/>
    <col min="10248" max="10248" width="10.625" style="344" customWidth="1"/>
    <col min="10249" max="10496" width="9" style="344"/>
    <col min="10497" max="10497" width="33.375" style="344" customWidth="1"/>
    <col min="10498" max="10498" width="10.375" style="344" customWidth="1"/>
    <col min="10499" max="10499" width="11.25" style="344" customWidth="1"/>
    <col min="10500" max="10500" width="10.875" style="344" customWidth="1"/>
    <col min="10501" max="10501" width="30.5" style="344" customWidth="1"/>
    <col min="10502" max="10502" width="10.25" style="344" customWidth="1"/>
    <col min="10503" max="10503" width="10.875" style="344" customWidth="1"/>
    <col min="10504" max="10504" width="10.625" style="344" customWidth="1"/>
    <col min="10505" max="10752" width="9" style="344"/>
    <col min="10753" max="10753" width="33.375" style="344" customWidth="1"/>
    <col min="10754" max="10754" width="10.375" style="344" customWidth="1"/>
    <col min="10755" max="10755" width="11.25" style="344" customWidth="1"/>
    <col min="10756" max="10756" width="10.875" style="344" customWidth="1"/>
    <col min="10757" max="10757" width="30.5" style="344" customWidth="1"/>
    <col min="10758" max="10758" width="10.25" style="344" customWidth="1"/>
    <col min="10759" max="10759" width="10.875" style="344" customWidth="1"/>
    <col min="10760" max="10760" width="10.625" style="344" customWidth="1"/>
    <col min="10761" max="11008" width="9" style="344"/>
    <col min="11009" max="11009" width="33.375" style="344" customWidth="1"/>
    <col min="11010" max="11010" width="10.375" style="344" customWidth="1"/>
    <col min="11011" max="11011" width="11.25" style="344" customWidth="1"/>
    <col min="11012" max="11012" width="10.875" style="344" customWidth="1"/>
    <col min="11013" max="11013" width="30.5" style="344" customWidth="1"/>
    <col min="11014" max="11014" width="10.25" style="344" customWidth="1"/>
    <col min="11015" max="11015" width="10.875" style="344" customWidth="1"/>
    <col min="11016" max="11016" width="10.625" style="344" customWidth="1"/>
    <col min="11017" max="11264" width="9" style="344"/>
    <col min="11265" max="11265" width="33.375" style="344" customWidth="1"/>
    <col min="11266" max="11266" width="10.375" style="344" customWidth="1"/>
    <col min="11267" max="11267" width="11.25" style="344" customWidth="1"/>
    <col min="11268" max="11268" width="10.875" style="344" customWidth="1"/>
    <col min="11269" max="11269" width="30.5" style="344" customWidth="1"/>
    <col min="11270" max="11270" width="10.25" style="344" customWidth="1"/>
    <col min="11271" max="11271" width="10.875" style="344" customWidth="1"/>
    <col min="11272" max="11272" width="10.625" style="344" customWidth="1"/>
    <col min="11273" max="11520" width="9" style="344"/>
    <col min="11521" max="11521" width="33.375" style="344" customWidth="1"/>
    <col min="11522" max="11522" width="10.375" style="344" customWidth="1"/>
    <col min="11523" max="11523" width="11.25" style="344" customWidth="1"/>
    <col min="11524" max="11524" width="10.875" style="344" customWidth="1"/>
    <col min="11525" max="11525" width="30.5" style="344" customWidth="1"/>
    <col min="11526" max="11526" width="10.25" style="344" customWidth="1"/>
    <col min="11527" max="11527" width="10.875" style="344" customWidth="1"/>
    <col min="11528" max="11528" width="10.625" style="344" customWidth="1"/>
    <col min="11529" max="11776" width="9" style="344"/>
    <col min="11777" max="11777" width="33.375" style="344" customWidth="1"/>
    <col min="11778" max="11778" width="10.375" style="344" customWidth="1"/>
    <col min="11779" max="11779" width="11.25" style="344" customWidth="1"/>
    <col min="11780" max="11780" width="10.875" style="344" customWidth="1"/>
    <col min="11781" max="11781" width="30.5" style="344" customWidth="1"/>
    <col min="11782" max="11782" width="10.25" style="344" customWidth="1"/>
    <col min="11783" max="11783" width="10.875" style="344" customWidth="1"/>
    <col min="11784" max="11784" width="10.625" style="344" customWidth="1"/>
    <col min="11785" max="12032" width="9" style="344"/>
    <col min="12033" max="12033" width="33.375" style="344" customWidth="1"/>
    <col min="12034" max="12034" width="10.375" style="344" customWidth="1"/>
    <col min="12035" max="12035" width="11.25" style="344" customWidth="1"/>
    <col min="12036" max="12036" width="10.875" style="344" customWidth="1"/>
    <col min="12037" max="12037" width="30.5" style="344" customWidth="1"/>
    <col min="12038" max="12038" width="10.25" style="344" customWidth="1"/>
    <col min="12039" max="12039" width="10.875" style="344" customWidth="1"/>
    <col min="12040" max="12040" width="10.625" style="344" customWidth="1"/>
    <col min="12041" max="12288" width="9" style="344"/>
    <col min="12289" max="12289" width="33.375" style="344" customWidth="1"/>
    <col min="12290" max="12290" width="10.375" style="344" customWidth="1"/>
    <col min="12291" max="12291" width="11.25" style="344" customWidth="1"/>
    <col min="12292" max="12292" width="10.875" style="344" customWidth="1"/>
    <col min="12293" max="12293" width="30.5" style="344" customWidth="1"/>
    <col min="12294" max="12294" width="10.25" style="344" customWidth="1"/>
    <col min="12295" max="12295" width="10.875" style="344" customWidth="1"/>
    <col min="12296" max="12296" width="10.625" style="344" customWidth="1"/>
    <col min="12297" max="12544" width="9" style="344"/>
    <col min="12545" max="12545" width="33.375" style="344" customWidth="1"/>
    <col min="12546" max="12546" width="10.375" style="344" customWidth="1"/>
    <col min="12547" max="12547" width="11.25" style="344" customWidth="1"/>
    <col min="12548" max="12548" width="10.875" style="344" customWidth="1"/>
    <col min="12549" max="12549" width="30.5" style="344" customWidth="1"/>
    <col min="12550" max="12550" width="10.25" style="344" customWidth="1"/>
    <col min="12551" max="12551" width="10.875" style="344" customWidth="1"/>
    <col min="12552" max="12552" width="10.625" style="344" customWidth="1"/>
    <col min="12553" max="12800" width="9" style="344"/>
    <col min="12801" max="12801" width="33.375" style="344" customWidth="1"/>
    <col min="12802" max="12802" width="10.375" style="344" customWidth="1"/>
    <col min="12803" max="12803" width="11.25" style="344" customWidth="1"/>
    <col min="12804" max="12804" width="10.875" style="344" customWidth="1"/>
    <col min="12805" max="12805" width="30.5" style="344" customWidth="1"/>
    <col min="12806" max="12806" width="10.25" style="344" customWidth="1"/>
    <col min="12807" max="12807" width="10.875" style="344" customWidth="1"/>
    <col min="12808" max="12808" width="10.625" style="344" customWidth="1"/>
    <col min="12809" max="13056" width="9" style="344"/>
    <col min="13057" max="13057" width="33.375" style="344" customWidth="1"/>
    <col min="13058" max="13058" width="10.375" style="344" customWidth="1"/>
    <col min="13059" max="13059" width="11.25" style="344" customWidth="1"/>
    <col min="13060" max="13060" width="10.875" style="344" customWidth="1"/>
    <col min="13061" max="13061" width="30.5" style="344" customWidth="1"/>
    <col min="13062" max="13062" width="10.25" style="344" customWidth="1"/>
    <col min="13063" max="13063" width="10.875" style="344" customWidth="1"/>
    <col min="13064" max="13064" width="10.625" style="344" customWidth="1"/>
    <col min="13065" max="13312" width="9" style="344"/>
    <col min="13313" max="13313" width="33.375" style="344" customWidth="1"/>
    <col min="13314" max="13314" width="10.375" style="344" customWidth="1"/>
    <col min="13315" max="13315" width="11.25" style="344" customWidth="1"/>
    <col min="13316" max="13316" width="10.875" style="344" customWidth="1"/>
    <col min="13317" max="13317" width="30.5" style="344" customWidth="1"/>
    <col min="13318" max="13318" width="10.25" style="344" customWidth="1"/>
    <col min="13319" max="13319" width="10.875" style="344" customWidth="1"/>
    <col min="13320" max="13320" width="10.625" style="344" customWidth="1"/>
    <col min="13321" max="13568" width="9" style="344"/>
    <col min="13569" max="13569" width="33.375" style="344" customWidth="1"/>
    <col min="13570" max="13570" width="10.375" style="344" customWidth="1"/>
    <col min="13571" max="13571" width="11.25" style="344" customWidth="1"/>
    <col min="13572" max="13572" width="10.875" style="344" customWidth="1"/>
    <col min="13573" max="13573" width="30.5" style="344" customWidth="1"/>
    <col min="13574" max="13574" width="10.25" style="344" customWidth="1"/>
    <col min="13575" max="13575" width="10.875" style="344" customWidth="1"/>
    <col min="13576" max="13576" width="10.625" style="344" customWidth="1"/>
    <col min="13577" max="13824" width="9" style="344"/>
    <col min="13825" max="13825" width="33.375" style="344" customWidth="1"/>
    <col min="13826" max="13826" width="10.375" style="344" customWidth="1"/>
    <col min="13827" max="13827" width="11.25" style="344" customWidth="1"/>
    <col min="13828" max="13828" width="10.875" style="344" customWidth="1"/>
    <col min="13829" max="13829" width="30.5" style="344" customWidth="1"/>
    <col min="13830" max="13830" width="10.25" style="344" customWidth="1"/>
    <col min="13831" max="13831" width="10.875" style="344" customWidth="1"/>
    <col min="13832" max="13832" width="10.625" style="344" customWidth="1"/>
    <col min="13833" max="14080" width="9" style="344"/>
    <col min="14081" max="14081" width="33.375" style="344" customWidth="1"/>
    <col min="14082" max="14082" width="10.375" style="344" customWidth="1"/>
    <col min="14083" max="14083" width="11.25" style="344" customWidth="1"/>
    <col min="14084" max="14084" width="10.875" style="344" customWidth="1"/>
    <col min="14085" max="14085" width="30.5" style="344" customWidth="1"/>
    <col min="14086" max="14086" width="10.25" style="344" customWidth="1"/>
    <col min="14087" max="14087" width="10.875" style="344" customWidth="1"/>
    <col min="14088" max="14088" width="10.625" style="344" customWidth="1"/>
    <col min="14089" max="14336" width="9" style="344"/>
    <col min="14337" max="14337" width="33.375" style="344" customWidth="1"/>
    <col min="14338" max="14338" width="10.375" style="344" customWidth="1"/>
    <col min="14339" max="14339" width="11.25" style="344" customWidth="1"/>
    <col min="14340" max="14340" width="10.875" style="344" customWidth="1"/>
    <col min="14341" max="14341" width="30.5" style="344" customWidth="1"/>
    <col min="14342" max="14342" width="10.25" style="344" customWidth="1"/>
    <col min="14343" max="14343" width="10.875" style="344" customWidth="1"/>
    <col min="14344" max="14344" width="10.625" style="344" customWidth="1"/>
    <col min="14345" max="14592" width="9" style="344"/>
    <col min="14593" max="14593" width="33.375" style="344" customWidth="1"/>
    <col min="14594" max="14594" width="10.375" style="344" customWidth="1"/>
    <col min="14595" max="14595" width="11.25" style="344" customWidth="1"/>
    <col min="14596" max="14596" width="10.875" style="344" customWidth="1"/>
    <col min="14597" max="14597" width="30.5" style="344" customWidth="1"/>
    <col min="14598" max="14598" width="10.25" style="344" customWidth="1"/>
    <col min="14599" max="14599" width="10.875" style="344" customWidth="1"/>
    <col min="14600" max="14600" width="10.625" style="344" customWidth="1"/>
    <col min="14601" max="14848" width="9" style="344"/>
    <col min="14849" max="14849" width="33.375" style="344" customWidth="1"/>
    <col min="14850" max="14850" width="10.375" style="344" customWidth="1"/>
    <col min="14851" max="14851" width="11.25" style="344" customWidth="1"/>
    <col min="14852" max="14852" width="10.875" style="344" customWidth="1"/>
    <col min="14853" max="14853" width="30.5" style="344" customWidth="1"/>
    <col min="14854" max="14854" width="10.25" style="344" customWidth="1"/>
    <col min="14855" max="14855" width="10.875" style="344" customWidth="1"/>
    <col min="14856" max="14856" width="10.625" style="344" customWidth="1"/>
    <col min="14857" max="15104" width="9" style="344"/>
    <col min="15105" max="15105" width="33.375" style="344" customWidth="1"/>
    <col min="15106" max="15106" width="10.375" style="344" customWidth="1"/>
    <col min="15107" max="15107" width="11.25" style="344" customWidth="1"/>
    <col min="15108" max="15108" width="10.875" style="344" customWidth="1"/>
    <col min="15109" max="15109" width="30.5" style="344" customWidth="1"/>
    <col min="15110" max="15110" width="10.25" style="344" customWidth="1"/>
    <col min="15111" max="15111" width="10.875" style="344" customWidth="1"/>
    <col min="15112" max="15112" width="10.625" style="344" customWidth="1"/>
    <col min="15113" max="15360" width="9" style="344"/>
    <col min="15361" max="15361" width="33.375" style="344" customWidth="1"/>
    <col min="15362" max="15362" width="10.375" style="344" customWidth="1"/>
    <col min="15363" max="15363" width="11.25" style="344" customWidth="1"/>
    <col min="15364" max="15364" width="10.875" style="344" customWidth="1"/>
    <col min="15365" max="15365" width="30.5" style="344" customWidth="1"/>
    <col min="15366" max="15366" width="10.25" style="344" customWidth="1"/>
    <col min="15367" max="15367" width="10.875" style="344" customWidth="1"/>
    <col min="15368" max="15368" width="10.625" style="344" customWidth="1"/>
    <col min="15369" max="15616" width="9" style="344"/>
    <col min="15617" max="15617" width="33.375" style="344" customWidth="1"/>
    <col min="15618" max="15618" width="10.375" style="344" customWidth="1"/>
    <col min="15619" max="15619" width="11.25" style="344" customWidth="1"/>
    <col min="15620" max="15620" width="10.875" style="344" customWidth="1"/>
    <col min="15621" max="15621" width="30.5" style="344" customWidth="1"/>
    <col min="15622" max="15622" width="10.25" style="344" customWidth="1"/>
    <col min="15623" max="15623" width="10.875" style="344" customWidth="1"/>
    <col min="15624" max="15624" width="10.625" style="344" customWidth="1"/>
    <col min="15625" max="15872" width="9" style="344"/>
    <col min="15873" max="15873" width="33.375" style="344" customWidth="1"/>
    <col min="15874" max="15874" width="10.375" style="344" customWidth="1"/>
    <col min="15875" max="15875" width="11.25" style="344" customWidth="1"/>
    <col min="15876" max="15876" width="10.875" style="344" customWidth="1"/>
    <col min="15877" max="15877" width="30.5" style="344" customWidth="1"/>
    <col min="15878" max="15878" width="10.25" style="344" customWidth="1"/>
    <col min="15879" max="15879" width="10.875" style="344" customWidth="1"/>
    <col min="15880" max="15880" width="10.625" style="344" customWidth="1"/>
    <col min="15881" max="16128" width="9" style="344"/>
    <col min="16129" max="16129" width="33.375" style="344" customWidth="1"/>
    <col min="16130" max="16130" width="10.375" style="344" customWidth="1"/>
    <col min="16131" max="16131" width="11.25" style="344" customWidth="1"/>
    <col min="16132" max="16132" width="10.875" style="344" customWidth="1"/>
    <col min="16133" max="16133" width="30.5" style="344" customWidth="1"/>
    <col min="16134" max="16134" width="10.25" style="344" customWidth="1"/>
    <col min="16135" max="16135" width="10.875" style="344" customWidth="1"/>
    <col min="16136" max="16136" width="10.625" style="344" customWidth="1"/>
    <col min="16137" max="16384" width="9" style="344"/>
  </cols>
  <sheetData>
    <row r="1" ht="26.25" spans="1:8">
      <c r="A1" s="361" t="s">
        <v>420</v>
      </c>
      <c r="B1" s="361"/>
      <c r="C1" s="361"/>
      <c r="D1" s="361"/>
      <c r="E1" s="361"/>
      <c r="F1" s="361"/>
      <c r="G1" s="361"/>
      <c r="H1" s="361"/>
    </row>
    <row r="2" ht="18" customHeight="1" spans="1:8">
      <c r="A2" s="362" t="s">
        <v>421</v>
      </c>
      <c r="B2" s="362"/>
      <c r="C2" s="362"/>
      <c r="D2" s="362"/>
      <c r="E2" s="362"/>
      <c r="F2" s="362"/>
      <c r="G2" s="363"/>
      <c r="H2" s="364" t="s">
        <v>4</v>
      </c>
    </row>
    <row r="3" ht="30" customHeight="1" spans="1:8">
      <c r="A3" s="365" t="s">
        <v>5</v>
      </c>
      <c r="B3" s="366" t="s">
        <v>7</v>
      </c>
      <c r="C3" s="366" t="s">
        <v>422</v>
      </c>
      <c r="D3" s="367" t="s">
        <v>8</v>
      </c>
      <c r="E3" s="365" t="s">
        <v>9</v>
      </c>
      <c r="F3" s="366" t="s">
        <v>7</v>
      </c>
      <c r="G3" s="366" t="s">
        <v>422</v>
      </c>
      <c r="H3" s="367" t="s">
        <v>8</v>
      </c>
    </row>
    <row r="4" ht="19" customHeight="1" spans="1:8">
      <c r="A4" s="368" t="s">
        <v>13</v>
      </c>
      <c r="B4" s="350">
        <f>SUM(B5:B17)</f>
        <v>42903</v>
      </c>
      <c r="C4" s="350">
        <f>SUM(C5:C17)</f>
        <v>47604</v>
      </c>
      <c r="D4" s="369">
        <f t="shared" ref="D4:D17" si="0">(C4-B4)/B4*100</f>
        <v>10.957275714985</v>
      </c>
      <c r="E4" s="370" t="s">
        <v>14</v>
      </c>
      <c r="F4" s="350">
        <v>8233</v>
      </c>
      <c r="G4" s="350">
        <v>11434</v>
      </c>
      <c r="H4" s="369">
        <f t="shared" ref="H4:H17" si="1">(G4-F4)/F4*100</f>
        <v>38.8801166039111</v>
      </c>
    </row>
    <row r="5" ht="19" customHeight="1" spans="1:8">
      <c r="A5" s="351" t="s">
        <v>15</v>
      </c>
      <c r="B5" s="350">
        <v>17459</v>
      </c>
      <c r="C5" s="350">
        <v>16000</v>
      </c>
      <c r="D5" s="369">
        <f t="shared" si="0"/>
        <v>-8.35672146171029</v>
      </c>
      <c r="E5" s="370" t="s">
        <v>16</v>
      </c>
      <c r="F5" s="350"/>
      <c r="G5" s="350">
        <v>4</v>
      </c>
      <c r="H5" s="369"/>
    </row>
    <row r="6" ht="19" customHeight="1" spans="1:8">
      <c r="A6" s="371" t="s">
        <v>18</v>
      </c>
      <c r="B6" s="350">
        <v>7480</v>
      </c>
      <c r="C6" s="350">
        <v>8500</v>
      </c>
      <c r="D6" s="369">
        <f t="shared" si="0"/>
        <v>13.6363636363636</v>
      </c>
      <c r="E6" s="370" t="s">
        <v>19</v>
      </c>
      <c r="F6" s="350">
        <v>1456</v>
      </c>
      <c r="G6" s="350">
        <v>2297</v>
      </c>
      <c r="H6" s="369">
        <f t="shared" si="1"/>
        <v>57.760989010989</v>
      </c>
    </row>
    <row r="7" ht="19" customHeight="1" spans="1:8">
      <c r="A7" s="371" t="s">
        <v>21</v>
      </c>
      <c r="B7" s="350">
        <v>763</v>
      </c>
      <c r="C7" s="350">
        <v>800</v>
      </c>
      <c r="D7" s="369">
        <f t="shared" si="0"/>
        <v>4.84927916120577</v>
      </c>
      <c r="E7" s="370" t="s">
        <v>22</v>
      </c>
      <c r="F7" s="350">
        <v>12137</v>
      </c>
      <c r="G7" s="350">
        <v>11653</v>
      </c>
      <c r="H7" s="369">
        <f t="shared" si="1"/>
        <v>-3.9878058828376</v>
      </c>
    </row>
    <row r="8" ht="19" customHeight="1" spans="1:8">
      <c r="A8" s="351" t="s">
        <v>24</v>
      </c>
      <c r="B8" s="350">
        <v>151</v>
      </c>
      <c r="C8" s="350">
        <v>160</v>
      </c>
      <c r="D8" s="369">
        <f t="shared" si="0"/>
        <v>5.96026490066225</v>
      </c>
      <c r="E8" s="370" t="s">
        <v>25</v>
      </c>
      <c r="F8" s="350">
        <v>2796</v>
      </c>
      <c r="G8" s="350">
        <v>1377</v>
      </c>
      <c r="H8" s="369">
        <f t="shared" si="1"/>
        <v>-50.7510729613734</v>
      </c>
    </row>
    <row r="9" ht="19" customHeight="1" spans="1:8">
      <c r="A9" s="351" t="s">
        <v>27</v>
      </c>
      <c r="B9" s="350">
        <v>4488</v>
      </c>
      <c r="C9" s="350">
        <v>5000</v>
      </c>
      <c r="D9" s="369">
        <f t="shared" si="0"/>
        <v>11.4081996434938</v>
      </c>
      <c r="E9" s="370" t="s">
        <v>28</v>
      </c>
      <c r="F9" s="350">
        <v>1171</v>
      </c>
      <c r="G9" s="350">
        <v>741</v>
      </c>
      <c r="H9" s="369">
        <f t="shared" si="1"/>
        <v>-36.7207514944492</v>
      </c>
    </row>
    <row r="10" ht="19" customHeight="1" spans="1:8">
      <c r="A10" s="351" t="s">
        <v>31</v>
      </c>
      <c r="B10" s="350">
        <v>2734</v>
      </c>
      <c r="C10" s="350">
        <v>3200</v>
      </c>
      <c r="D10" s="369">
        <f t="shared" si="0"/>
        <v>17.0446232626189</v>
      </c>
      <c r="E10" s="370" t="s">
        <v>32</v>
      </c>
      <c r="F10" s="350">
        <v>9858</v>
      </c>
      <c r="G10" s="350">
        <v>12989</v>
      </c>
      <c r="H10" s="369">
        <f t="shared" si="1"/>
        <v>31.7610062893082</v>
      </c>
    </row>
    <row r="11" ht="19" customHeight="1" spans="1:8">
      <c r="A11" s="351" t="s">
        <v>34</v>
      </c>
      <c r="B11" s="350">
        <v>3195</v>
      </c>
      <c r="C11" s="350">
        <v>5000</v>
      </c>
      <c r="D11" s="369">
        <f t="shared" si="0"/>
        <v>56.4945226917058</v>
      </c>
      <c r="E11" s="370" t="s">
        <v>35</v>
      </c>
      <c r="F11" s="350">
        <v>8316</v>
      </c>
      <c r="G11" s="350">
        <v>8808</v>
      </c>
      <c r="H11" s="369">
        <f t="shared" si="1"/>
        <v>5.91630591630592</v>
      </c>
    </row>
    <row r="12" ht="19" customHeight="1" spans="1:8">
      <c r="A12" s="351" t="s">
        <v>38</v>
      </c>
      <c r="B12" s="350">
        <v>1466</v>
      </c>
      <c r="C12" s="350">
        <v>2000</v>
      </c>
      <c r="D12" s="369">
        <f t="shared" si="0"/>
        <v>36.4256480218281</v>
      </c>
      <c r="E12" s="370" t="s">
        <v>39</v>
      </c>
      <c r="F12" s="350">
        <v>23469</v>
      </c>
      <c r="G12" s="350">
        <v>435</v>
      </c>
      <c r="H12" s="369">
        <f t="shared" si="1"/>
        <v>-98.1464911159402</v>
      </c>
    </row>
    <row r="13" ht="19" customHeight="1" spans="1:8">
      <c r="A13" s="351" t="s">
        <v>41</v>
      </c>
      <c r="B13" s="350">
        <v>412</v>
      </c>
      <c r="C13" s="350">
        <v>450</v>
      </c>
      <c r="D13" s="369">
        <f t="shared" si="0"/>
        <v>9.22330097087379</v>
      </c>
      <c r="E13" s="370" t="s">
        <v>42</v>
      </c>
      <c r="F13" s="350">
        <v>2390</v>
      </c>
      <c r="G13" s="350">
        <v>3036</v>
      </c>
      <c r="H13" s="369">
        <f t="shared" si="1"/>
        <v>27.0292887029289</v>
      </c>
    </row>
    <row r="14" ht="19" customHeight="1" spans="1:8">
      <c r="A14" s="351" t="s">
        <v>44</v>
      </c>
      <c r="B14" s="350">
        <v>307</v>
      </c>
      <c r="C14" s="350">
        <v>320</v>
      </c>
      <c r="D14" s="369">
        <f t="shared" si="0"/>
        <v>4.23452768729642</v>
      </c>
      <c r="E14" s="370" t="s">
        <v>45</v>
      </c>
      <c r="F14" s="350">
        <v>5338</v>
      </c>
      <c r="G14" s="350">
        <f>4050+2000</f>
        <v>6050</v>
      </c>
      <c r="H14" s="369">
        <f t="shared" si="1"/>
        <v>13.3383289621581</v>
      </c>
    </row>
    <row r="15" ht="19" customHeight="1" spans="1:10">
      <c r="A15" s="351" t="s">
        <v>47</v>
      </c>
      <c r="B15" s="350">
        <v>2348</v>
      </c>
      <c r="C15" s="350">
        <v>3974</v>
      </c>
      <c r="D15" s="369">
        <f t="shared" si="0"/>
        <v>69.2504258943782</v>
      </c>
      <c r="E15" s="370" t="s">
        <v>48</v>
      </c>
      <c r="F15" s="350">
        <v>1737</v>
      </c>
      <c r="G15" s="350">
        <v>356</v>
      </c>
      <c r="H15" s="369">
        <f t="shared" si="1"/>
        <v>-79.5048934945308</v>
      </c>
      <c r="I15" s="362"/>
      <c r="J15" s="362"/>
    </row>
    <row r="16" ht="19" customHeight="1" spans="1:10">
      <c r="A16" s="351" t="s">
        <v>50</v>
      </c>
      <c r="B16" s="350">
        <v>1784</v>
      </c>
      <c r="C16" s="350">
        <v>1800</v>
      </c>
      <c r="D16" s="369">
        <f t="shared" si="0"/>
        <v>0.896860986547085</v>
      </c>
      <c r="E16" s="370" t="s">
        <v>51</v>
      </c>
      <c r="F16" s="350">
        <v>10933</v>
      </c>
      <c r="G16" s="350">
        <v>320</v>
      </c>
      <c r="H16" s="369">
        <f t="shared" si="1"/>
        <v>-97.0730814963871</v>
      </c>
      <c r="I16" s="362"/>
      <c r="J16" s="362"/>
    </row>
    <row r="17" ht="19" customHeight="1" spans="1:10">
      <c r="A17" s="351" t="s">
        <v>53</v>
      </c>
      <c r="B17" s="350">
        <v>316</v>
      </c>
      <c r="C17" s="350">
        <v>400</v>
      </c>
      <c r="D17" s="369">
        <f t="shared" si="0"/>
        <v>26.5822784810127</v>
      </c>
      <c r="E17" s="370" t="s">
        <v>54</v>
      </c>
      <c r="F17" s="350">
        <v>163</v>
      </c>
      <c r="G17" s="350">
        <v>100</v>
      </c>
      <c r="H17" s="369">
        <f t="shared" si="1"/>
        <v>-38.6503067484663</v>
      </c>
      <c r="I17" s="362"/>
      <c r="J17" s="362"/>
    </row>
    <row r="18" ht="19" customHeight="1" spans="1:10">
      <c r="A18" s="351" t="s">
        <v>55</v>
      </c>
      <c r="B18" s="350"/>
      <c r="C18" s="350"/>
      <c r="D18" s="369"/>
      <c r="E18" s="372" t="s">
        <v>56</v>
      </c>
      <c r="F18" s="350"/>
      <c r="G18" s="350"/>
      <c r="H18" s="369"/>
      <c r="I18" s="362"/>
      <c r="J18" s="362"/>
    </row>
    <row r="19" ht="19" customHeight="1" spans="1:10">
      <c r="A19" s="349" t="s">
        <v>57</v>
      </c>
      <c r="B19" s="350">
        <f>SUM(B20:B25)</f>
        <v>4106</v>
      </c>
      <c r="C19" s="350">
        <f>SUM(C20:C24)</f>
        <v>4106</v>
      </c>
      <c r="D19" s="369">
        <f>(C19-B19)/B19*100</f>
        <v>0</v>
      </c>
      <c r="E19" s="372" t="s">
        <v>58</v>
      </c>
      <c r="F19" s="350">
        <v>236</v>
      </c>
      <c r="G19" s="350">
        <v>674</v>
      </c>
      <c r="H19" s="369">
        <f>(G19-F19)/F19*100</f>
        <v>185.593220338983</v>
      </c>
      <c r="I19" s="362"/>
      <c r="J19" s="362"/>
    </row>
    <row r="20" ht="19" customHeight="1" spans="1:10">
      <c r="A20" s="351" t="s">
        <v>60</v>
      </c>
      <c r="B20" s="350">
        <v>3425</v>
      </c>
      <c r="C20" s="350">
        <v>3425</v>
      </c>
      <c r="D20" s="369">
        <f>(C20-B20)/B20*100</f>
        <v>0</v>
      </c>
      <c r="E20" s="372" t="s">
        <v>61</v>
      </c>
      <c r="F20" s="350">
        <v>631</v>
      </c>
      <c r="G20" s="350">
        <v>1290</v>
      </c>
      <c r="H20" s="369">
        <f>(G20-F20)/F20*100</f>
        <v>104.437400950872</v>
      </c>
      <c r="I20" s="362"/>
      <c r="J20" s="362"/>
    </row>
    <row r="21" ht="19" customHeight="1" spans="1:10">
      <c r="A21" s="351" t="s">
        <v>63</v>
      </c>
      <c r="B21" s="350">
        <v>90</v>
      </c>
      <c r="C21" s="350">
        <v>100</v>
      </c>
      <c r="D21" s="369">
        <f>(C21-B21)/B21*100</f>
        <v>11.1111111111111</v>
      </c>
      <c r="E21" s="372" t="s">
        <v>64</v>
      </c>
      <c r="F21" s="350">
        <v>250</v>
      </c>
      <c r="G21" s="350">
        <v>83</v>
      </c>
      <c r="H21" s="369">
        <f>(G21-F21)/F21*100</f>
        <v>-66.8</v>
      </c>
      <c r="I21" s="362"/>
      <c r="J21" s="362"/>
    </row>
    <row r="22" ht="19" customHeight="1" spans="1:10">
      <c r="A22" s="351" t="s">
        <v>66</v>
      </c>
      <c r="B22" s="350">
        <v>188</v>
      </c>
      <c r="C22" s="350">
        <v>190</v>
      </c>
      <c r="D22" s="369">
        <f>(C22-B22)/B22*100</f>
        <v>1.06382978723404</v>
      </c>
      <c r="E22" s="372" t="s">
        <v>67</v>
      </c>
      <c r="F22" s="350">
        <v>773</v>
      </c>
      <c r="G22" s="350">
        <v>1846</v>
      </c>
      <c r="H22" s="369">
        <f>(G22-F22)/F22*100</f>
        <v>138.809831824062</v>
      </c>
      <c r="I22" s="362"/>
      <c r="J22" s="362"/>
    </row>
    <row r="23" ht="19" customHeight="1" spans="1:10">
      <c r="A23" s="351" t="s">
        <v>69</v>
      </c>
      <c r="B23" s="373">
        <v>0</v>
      </c>
      <c r="C23" s="350"/>
      <c r="D23" s="369"/>
      <c r="E23" s="372" t="s">
        <v>70</v>
      </c>
      <c r="F23" s="373"/>
      <c r="G23" s="350">
        <v>750</v>
      </c>
      <c r="H23" s="369"/>
      <c r="I23" s="362"/>
      <c r="J23" s="362"/>
    </row>
    <row r="24" ht="19" customHeight="1" spans="1:10">
      <c r="A24" s="351" t="s">
        <v>73</v>
      </c>
      <c r="B24" s="350">
        <v>391</v>
      </c>
      <c r="C24" s="350">
        <v>391</v>
      </c>
      <c r="D24" s="369">
        <f>(C24-B24)/B24*100</f>
        <v>0</v>
      </c>
      <c r="E24" s="372" t="s">
        <v>74</v>
      </c>
      <c r="F24" s="350">
        <v>15776</v>
      </c>
      <c r="G24" s="350">
        <v>9845</v>
      </c>
      <c r="H24" s="369">
        <f>(G24-F24)/F24*100</f>
        <v>-37.5950811359026</v>
      </c>
      <c r="I24" s="362"/>
      <c r="J24" s="362"/>
    </row>
    <row r="25" ht="19" customHeight="1" spans="1:10">
      <c r="A25" s="351" t="s">
        <v>77</v>
      </c>
      <c r="B25" s="350">
        <v>12</v>
      </c>
      <c r="C25" s="350"/>
      <c r="D25" s="369">
        <f>(C25-B25)/B25*100</f>
        <v>-100</v>
      </c>
      <c r="E25" s="372" t="s">
        <v>78</v>
      </c>
      <c r="F25" s="350">
        <v>2513</v>
      </c>
      <c r="G25" s="350">
        <v>2597</v>
      </c>
      <c r="H25" s="369">
        <f>(G25-F25)/F25*100</f>
        <v>3.34261838440111</v>
      </c>
      <c r="I25" s="362"/>
      <c r="J25" s="362"/>
    </row>
    <row r="26" ht="19" customHeight="1" spans="1:10">
      <c r="A26" s="349"/>
      <c r="B26" s="350"/>
      <c r="C26" s="373"/>
      <c r="D26" s="369"/>
      <c r="E26" s="349" t="s">
        <v>81</v>
      </c>
      <c r="F26" s="350">
        <v>21</v>
      </c>
      <c r="G26" s="373"/>
      <c r="H26" s="369">
        <f>(G26-F26)/F26*100</f>
        <v>-100</v>
      </c>
      <c r="I26" s="362"/>
      <c r="J26" s="362"/>
    </row>
    <row r="27" ht="19" customHeight="1" spans="1:10">
      <c r="A27" s="374" t="s">
        <v>83</v>
      </c>
      <c r="B27" s="350">
        <f>B4+B19</f>
        <v>47009</v>
      </c>
      <c r="C27" s="350">
        <f>C4+C19</f>
        <v>51710</v>
      </c>
      <c r="D27" s="369">
        <f>(C27-B27)/B27*100</f>
        <v>10.0002127252228</v>
      </c>
      <c r="E27" s="375" t="s">
        <v>84</v>
      </c>
      <c r="F27" s="350">
        <f>SUM(F4:F26)</f>
        <v>108197</v>
      </c>
      <c r="G27" s="350">
        <f>SUM(G4:G26)</f>
        <v>76685</v>
      </c>
      <c r="H27" s="369">
        <f>(G27-F27)/F27*100</f>
        <v>-29.1246522546836</v>
      </c>
      <c r="I27" s="362"/>
      <c r="J27" s="362"/>
    </row>
    <row r="28" ht="19" customHeight="1" spans="1:10">
      <c r="A28" s="362" t="s">
        <v>423</v>
      </c>
      <c r="B28" s="376"/>
      <c r="C28" s="376"/>
      <c r="D28" s="376"/>
      <c r="E28" s="376"/>
      <c r="F28" s="376"/>
      <c r="G28" s="376"/>
      <c r="H28" s="376"/>
      <c r="I28" s="362"/>
      <c r="J28" s="362"/>
    </row>
    <row r="29" ht="14.25" spans="1:8">
      <c r="A29" s="377"/>
      <c r="B29" s="377"/>
      <c r="C29" s="377"/>
      <c r="D29" s="377"/>
      <c r="E29" s="377"/>
      <c r="F29" s="377"/>
      <c r="G29" s="377"/>
      <c r="H29" s="377"/>
    </row>
  </sheetData>
  <mergeCells count="1">
    <mergeCell ref="A1:H1"/>
  </mergeCells>
  <printOptions horizontalCentered="1"/>
  <pageMargins left="0.590277777777778" right="0.590277777777778" top="0.388888888888889" bottom="0.388888888888889" header="0.507638888888889" footer="0.507638888888889"/>
  <pageSetup paperSize="9" scale="91" firstPageNumber="3" orientation="landscape" useFirstPageNumber="1"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2"/>
  <sheetViews>
    <sheetView workbookViewId="0">
      <selection activeCell="A2" sqref="A2"/>
    </sheetView>
  </sheetViews>
  <sheetFormatPr defaultColWidth="9" defaultRowHeight="13.5"/>
  <cols>
    <col min="1" max="1" width="47.5" style="344" customWidth="1"/>
    <col min="2" max="2" width="17.5" style="344" customWidth="1"/>
    <col min="3" max="3" width="33.75" style="344" customWidth="1"/>
    <col min="4" max="4" width="18.875" style="344" customWidth="1"/>
    <col min="5" max="5" width="9" style="344"/>
    <col min="6" max="6" width="21.25" style="344" customWidth="1"/>
    <col min="7" max="256" width="9" style="344"/>
    <col min="257" max="257" width="47.5" style="344" customWidth="1"/>
    <col min="258" max="258" width="17.5" style="344" customWidth="1"/>
    <col min="259" max="259" width="33.75" style="344" customWidth="1"/>
    <col min="260" max="260" width="18.875" style="344" customWidth="1"/>
    <col min="261" max="261" width="9" style="344"/>
    <col min="262" max="262" width="21.25" style="344" customWidth="1"/>
    <col min="263" max="512" width="9" style="344"/>
    <col min="513" max="513" width="47.5" style="344" customWidth="1"/>
    <col min="514" max="514" width="17.5" style="344" customWidth="1"/>
    <col min="515" max="515" width="33.75" style="344" customWidth="1"/>
    <col min="516" max="516" width="18.875" style="344" customWidth="1"/>
    <col min="517" max="517" width="9" style="344"/>
    <col min="518" max="518" width="21.25" style="344" customWidth="1"/>
    <col min="519" max="768" width="9" style="344"/>
    <col min="769" max="769" width="47.5" style="344" customWidth="1"/>
    <col min="770" max="770" width="17.5" style="344" customWidth="1"/>
    <col min="771" max="771" width="33.75" style="344" customWidth="1"/>
    <col min="772" max="772" width="18.875" style="344" customWidth="1"/>
    <col min="773" max="773" width="9" style="344"/>
    <col min="774" max="774" width="21.25" style="344" customWidth="1"/>
    <col min="775" max="1024" width="9" style="344"/>
    <col min="1025" max="1025" width="47.5" style="344" customWidth="1"/>
    <col min="1026" max="1026" width="17.5" style="344" customWidth="1"/>
    <col min="1027" max="1027" width="33.75" style="344" customWidth="1"/>
    <col min="1028" max="1028" width="18.875" style="344" customWidth="1"/>
    <col min="1029" max="1029" width="9" style="344"/>
    <col min="1030" max="1030" width="21.25" style="344" customWidth="1"/>
    <col min="1031" max="1280" width="9" style="344"/>
    <col min="1281" max="1281" width="47.5" style="344" customWidth="1"/>
    <col min="1282" max="1282" width="17.5" style="344" customWidth="1"/>
    <col min="1283" max="1283" width="33.75" style="344" customWidth="1"/>
    <col min="1284" max="1284" width="18.875" style="344" customWidth="1"/>
    <col min="1285" max="1285" width="9" style="344"/>
    <col min="1286" max="1286" width="21.25" style="344" customWidth="1"/>
    <col min="1287" max="1536" width="9" style="344"/>
    <col min="1537" max="1537" width="47.5" style="344" customWidth="1"/>
    <col min="1538" max="1538" width="17.5" style="344" customWidth="1"/>
    <col min="1539" max="1539" width="33.75" style="344" customWidth="1"/>
    <col min="1540" max="1540" width="18.875" style="344" customWidth="1"/>
    <col min="1541" max="1541" width="9" style="344"/>
    <col min="1542" max="1542" width="21.25" style="344" customWidth="1"/>
    <col min="1543" max="1792" width="9" style="344"/>
    <col min="1793" max="1793" width="47.5" style="344" customWidth="1"/>
    <col min="1794" max="1794" width="17.5" style="344" customWidth="1"/>
    <col min="1795" max="1795" width="33.75" style="344" customWidth="1"/>
    <col min="1796" max="1796" width="18.875" style="344" customWidth="1"/>
    <col min="1797" max="1797" width="9" style="344"/>
    <col min="1798" max="1798" width="21.25" style="344" customWidth="1"/>
    <col min="1799" max="2048" width="9" style="344"/>
    <col min="2049" max="2049" width="47.5" style="344" customWidth="1"/>
    <col min="2050" max="2050" width="17.5" style="344" customWidth="1"/>
    <col min="2051" max="2051" width="33.75" style="344" customWidth="1"/>
    <col min="2052" max="2052" width="18.875" style="344" customWidth="1"/>
    <col min="2053" max="2053" width="9" style="344"/>
    <col min="2054" max="2054" width="21.25" style="344" customWidth="1"/>
    <col min="2055" max="2304" width="9" style="344"/>
    <col min="2305" max="2305" width="47.5" style="344" customWidth="1"/>
    <col min="2306" max="2306" width="17.5" style="344" customWidth="1"/>
    <col min="2307" max="2307" width="33.75" style="344" customWidth="1"/>
    <col min="2308" max="2308" width="18.875" style="344" customWidth="1"/>
    <col min="2309" max="2309" width="9" style="344"/>
    <col min="2310" max="2310" width="21.25" style="344" customWidth="1"/>
    <col min="2311" max="2560" width="9" style="344"/>
    <col min="2561" max="2561" width="47.5" style="344" customWidth="1"/>
    <col min="2562" max="2562" width="17.5" style="344" customWidth="1"/>
    <col min="2563" max="2563" width="33.75" style="344" customWidth="1"/>
    <col min="2564" max="2564" width="18.875" style="344" customWidth="1"/>
    <col min="2565" max="2565" width="9" style="344"/>
    <col min="2566" max="2566" width="21.25" style="344" customWidth="1"/>
    <col min="2567" max="2816" width="9" style="344"/>
    <col min="2817" max="2817" width="47.5" style="344" customWidth="1"/>
    <col min="2818" max="2818" width="17.5" style="344" customWidth="1"/>
    <col min="2819" max="2819" width="33.75" style="344" customWidth="1"/>
    <col min="2820" max="2820" width="18.875" style="344" customWidth="1"/>
    <col min="2821" max="2821" width="9" style="344"/>
    <col min="2822" max="2822" width="21.25" style="344" customWidth="1"/>
    <col min="2823" max="3072" width="9" style="344"/>
    <col min="3073" max="3073" width="47.5" style="344" customWidth="1"/>
    <col min="3074" max="3074" width="17.5" style="344" customWidth="1"/>
    <col min="3075" max="3075" width="33.75" style="344" customWidth="1"/>
    <col min="3076" max="3076" width="18.875" style="344" customWidth="1"/>
    <col min="3077" max="3077" width="9" style="344"/>
    <col min="3078" max="3078" width="21.25" style="344" customWidth="1"/>
    <col min="3079" max="3328" width="9" style="344"/>
    <col min="3329" max="3329" width="47.5" style="344" customWidth="1"/>
    <col min="3330" max="3330" width="17.5" style="344" customWidth="1"/>
    <col min="3331" max="3331" width="33.75" style="344" customWidth="1"/>
    <col min="3332" max="3332" width="18.875" style="344" customWidth="1"/>
    <col min="3333" max="3333" width="9" style="344"/>
    <col min="3334" max="3334" width="21.25" style="344" customWidth="1"/>
    <col min="3335" max="3584" width="9" style="344"/>
    <col min="3585" max="3585" width="47.5" style="344" customWidth="1"/>
    <col min="3586" max="3586" width="17.5" style="344" customWidth="1"/>
    <col min="3587" max="3587" width="33.75" style="344" customWidth="1"/>
    <col min="3588" max="3588" width="18.875" style="344" customWidth="1"/>
    <col min="3589" max="3589" width="9" style="344"/>
    <col min="3590" max="3590" width="21.25" style="344" customWidth="1"/>
    <col min="3591" max="3840" width="9" style="344"/>
    <col min="3841" max="3841" width="47.5" style="344" customWidth="1"/>
    <col min="3842" max="3842" width="17.5" style="344" customWidth="1"/>
    <col min="3843" max="3843" width="33.75" style="344" customWidth="1"/>
    <col min="3844" max="3844" width="18.875" style="344" customWidth="1"/>
    <col min="3845" max="3845" width="9" style="344"/>
    <col min="3846" max="3846" width="21.25" style="344" customWidth="1"/>
    <col min="3847" max="4096" width="9" style="344"/>
    <col min="4097" max="4097" width="47.5" style="344" customWidth="1"/>
    <col min="4098" max="4098" width="17.5" style="344" customWidth="1"/>
    <col min="4099" max="4099" width="33.75" style="344" customWidth="1"/>
    <col min="4100" max="4100" width="18.875" style="344" customWidth="1"/>
    <col min="4101" max="4101" width="9" style="344"/>
    <col min="4102" max="4102" width="21.25" style="344" customWidth="1"/>
    <col min="4103" max="4352" width="9" style="344"/>
    <col min="4353" max="4353" width="47.5" style="344" customWidth="1"/>
    <col min="4354" max="4354" width="17.5" style="344" customWidth="1"/>
    <col min="4355" max="4355" width="33.75" style="344" customWidth="1"/>
    <col min="4356" max="4356" width="18.875" style="344" customWidth="1"/>
    <col min="4357" max="4357" width="9" style="344"/>
    <col min="4358" max="4358" width="21.25" style="344" customWidth="1"/>
    <col min="4359" max="4608" width="9" style="344"/>
    <col min="4609" max="4609" width="47.5" style="344" customWidth="1"/>
    <col min="4610" max="4610" width="17.5" style="344" customWidth="1"/>
    <col min="4611" max="4611" width="33.75" style="344" customWidth="1"/>
    <col min="4612" max="4612" width="18.875" style="344" customWidth="1"/>
    <col min="4613" max="4613" width="9" style="344"/>
    <col min="4614" max="4614" width="21.25" style="344" customWidth="1"/>
    <col min="4615" max="4864" width="9" style="344"/>
    <col min="4865" max="4865" width="47.5" style="344" customWidth="1"/>
    <col min="4866" max="4866" width="17.5" style="344" customWidth="1"/>
    <col min="4867" max="4867" width="33.75" style="344" customWidth="1"/>
    <col min="4868" max="4868" width="18.875" style="344" customWidth="1"/>
    <col min="4869" max="4869" width="9" style="344"/>
    <col min="4870" max="4870" width="21.25" style="344" customWidth="1"/>
    <col min="4871" max="5120" width="9" style="344"/>
    <col min="5121" max="5121" width="47.5" style="344" customWidth="1"/>
    <col min="5122" max="5122" width="17.5" style="344" customWidth="1"/>
    <col min="5123" max="5123" width="33.75" style="344" customWidth="1"/>
    <col min="5124" max="5124" width="18.875" style="344" customWidth="1"/>
    <col min="5125" max="5125" width="9" style="344"/>
    <col min="5126" max="5126" width="21.25" style="344" customWidth="1"/>
    <col min="5127" max="5376" width="9" style="344"/>
    <col min="5377" max="5377" width="47.5" style="344" customWidth="1"/>
    <col min="5378" max="5378" width="17.5" style="344" customWidth="1"/>
    <col min="5379" max="5379" width="33.75" style="344" customWidth="1"/>
    <col min="5380" max="5380" width="18.875" style="344" customWidth="1"/>
    <col min="5381" max="5381" width="9" style="344"/>
    <col min="5382" max="5382" width="21.25" style="344" customWidth="1"/>
    <col min="5383" max="5632" width="9" style="344"/>
    <col min="5633" max="5633" width="47.5" style="344" customWidth="1"/>
    <col min="5634" max="5634" width="17.5" style="344" customWidth="1"/>
    <col min="5635" max="5635" width="33.75" style="344" customWidth="1"/>
    <col min="5636" max="5636" width="18.875" style="344" customWidth="1"/>
    <col min="5637" max="5637" width="9" style="344"/>
    <col min="5638" max="5638" width="21.25" style="344" customWidth="1"/>
    <col min="5639" max="5888" width="9" style="344"/>
    <col min="5889" max="5889" width="47.5" style="344" customWidth="1"/>
    <col min="5890" max="5890" width="17.5" style="344" customWidth="1"/>
    <col min="5891" max="5891" width="33.75" style="344" customWidth="1"/>
    <col min="5892" max="5892" width="18.875" style="344" customWidth="1"/>
    <col min="5893" max="5893" width="9" style="344"/>
    <col min="5894" max="5894" width="21.25" style="344" customWidth="1"/>
    <col min="5895" max="6144" width="9" style="344"/>
    <col min="6145" max="6145" width="47.5" style="344" customWidth="1"/>
    <col min="6146" max="6146" width="17.5" style="344" customWidth="1"/>
    <col min="6147" max="6147" width="33.75" style="344" customWidth="1"/>
    <col min="6148" max="6148" width="18.875" style="344" customWidth="1"/>
    <col min="6149" max="6149" width="9" style="344"/>
    <col min="6150" max="6150" width="21.25" style="344" customWidth="1"/>
    <col min="6151" max="6400" width="9" style="344"/>
    <col min="6401" max="6401" width="47.5" style="344" customWidth="1"/>
    <col min="6402" max="6402" width="17.5" style="344" customWidth="1"/>
    <col min="6403" max="6403" width="33.75" style="344" customWidth="1"/>
    <col min="6404" max="6404" width="18.875" style="344" customWidth="1"/>
    <col min="6405" max="6405" width="9" style="344"/>
    <col min="6406" max="6406" width="21.25" style="344" customWidth="1"/>
    <col min="6407" max="6656" width="9" style="344"/>
    <col min="6657" max="6657" width="47.5" style="344" customWidth="1"/>
    <col min="6658" max="6658" width="17.5" style="344" customWidth="1"/>
    <col min="6659" max="6659" width="33.75" style="344" customWidth="1"/>
    <col min="6660" max="6660" width="18.875" style="344" customWidth="1"/>
    <col min="6661" max="6661" width="9" style="344"/>
    <col min="6662" max="6662" width="21.25" style="344" customWidth="1"/>
    <col min="6663" max="6912" width="9" style="344"/>
    <col min="6913" max="6913" width="47.5" style="344" customWidth="1"/>
    <col min="6914" max="6914" width="17.5" style="344" customWidth="1"/>
    <col min="6915" max="6915" width="33.75" style="344" customWidth="1"/>
    <col min="6916" max="6916" width="18.875" style="344" customWidth="1"/>
    <col min="6917" max="6917" width="9" style="344"/>
    <col min="6918" max="6918" width="21.25" style="344" customWidth="1"/>
    <col min="6919" max="7168" width="9" style="344"/>
    <col min="7169" max="7169" width="47.5" style="344" customWidth="1"/>
    <col min="7170" max="7170" width="17.5" style="344" customWidth="1"/>
    <col min="7171" max="7171" width="33.75" style="344" customWidth="1"/>
    <col min="7172" max="7172" width="18.875" style="344" customWidth="1"/>
    <col min="7173" max="7173" width="9" style="344"/>
    <col min="7174" max="7174" width="21.25" style="344" customWidth="1"/>
    <col min="7175" max="7424" width="9" style="344"/>
    <col min="7425" max="7425" width="47.5" style="344" customWidth="1"/>
    <col min="7426" max="7426" width="17.5" style="344" customWidth="1"/>
    <col min="7427" max="7427" width="33.75" style="344" customWidth="1"/>
    <col min="7428" max="7428" width="18.875" style="344" customWidth="1"/>
    <col min="7429" max="7429" width="9" style="344"/>
    <col min="7430" max="7430" width="21.25" style="344" customWidth="1"/>
    <col min="7431" max="7680" width="9" style="344"/>
    <col min="7681" max="7681" width="47.5" style="344" customWidth="1"/>
    <col min="7682" max="7682" width="17.5" style="344" customWidth="1"/>
    <col min="7683" max="7683" width="33.75" style="344" customWidth="1"/>
    <col min="7684" max="7684" width="18.875" style="344" customWidth="1"/>
    <col min="7685" max="7685" width="9" style="344"/>
    <col min="7686" max="7686" width="21.25" style="344" customWidth="1"/>
    <col min="7687" max="7936" width="9" style="344"/>
    <col min="7937" max="7937" width="47.5" style="344" customWidth="1"/>
    <col min="7938" max="7938" width="17.5" style="344" customWidth="1"/>
    <col min="7939" max="7939" width="33.75" style="344" customWidth="1"/>
    <col min="7940" max="7940" width="18.875" style="344" customWidth="1"/>
    <col min="7941" max="7941" width="9" style="344"/>
    <col min="7942" max="7942" width="21.25" style="344" customWidth="1"/>
    <col min="7943" max="8192" width="9" style="344"/>
    <col min="8193" max="8193" width="47.5" style="344" customWidth="1"/>
    <col min="8194" max="8194" width="17.5" style="344" customWidth="1"/>
    <col min="8195" max="8195" width="33.75" style="344" customWidth="1"/>
    <col min="8196" max="8196" width="18.875" style="344" customWidth="1"/>
    <col min="8197" max="8197" width="9" style="344"/>
    <col min="8198" max="8198" width="21.25" style="344" customWidth="1"/>
    <col min="8199" max="8448" width="9" style="344"/>
    <col min="8449" max="8449" width="47.5" style="344" customWidth="1"/>
    <col min="8450" max="8450" width="17.5" style="344" customWidth="1"/>
    <col min="8451" max="8451" width="33.75" style="344" customWidth="1"/>
    <col min="8452" max="8452" width="18.875" style="344" customWidth="1"/>
    <col min="8453" max="8453" width="9" style="344"/>
    <col min="8454" max="8454" width="21.25" style="344" customWidth="1"/>
    <col min="8455" max="8704" width="9" style="344"/>
    <col min="8705" max="8705" width="47.5" style="344" customWidth="1"/>
    <col min="8706" max="8706" width="17.5" style="344" customWidth="1"/>
    <col min="8707" max="8707" width="33.75" style="344" customWidth="1"/>
    <col min="8708" max="8708" width="18.875" style="344" customWidth="1"/>
    <col min="8709" max="8709" width="9" style="344"/>
    <col min="8710" max="8710" width="21.25" style="344" customWidth="1"/>
    <col min="8711" max="8960" width="9" style="344"/>
    <col min="8961" max="8961" width="47.5" style="344" customWidth="1"/>
    <col min="8962" max="8962" width="17.5" style="344" customWidth="1"/>
    <col min="8963" max="8963" width="33.75" style="344" customWidth="1"/>
    <col min="8964" max="8964" width="18.875" style="344" customWidth="1"/>
    <col min="8965" max="8965" width="9" style="344"/>
    <col min="8966" max="8966" width="21.25" style="344" customWidth="1"/>
    <col min="8967" max="9216" width="9" style="344"/>
    <col min="9217" max="9217" width="47.5" style="344" customWidth="1"/>
    <col min="9218" max="9218" width="17.5" style="344" customWidth="1"/>
    <col min="9219" max="9219" width="33.75" style="344" customWidth="1"/>
    <col min="9220" max="9220" width="18.875" style="344" customWidth="1"/>
    <col min="9221" max="9221" width="9" style="344"/>
    <col min="9222" max="9222" width="21.25" style="344" customWidth="1"/>
    <col min="9223" max="9472" width="9" style="344"/>
    <col min="9473" max="9473" width="47.5" style="344" customWidth="1"/>
    <col min="9474" max="9474" width="17.5" style="344" customWidth="1"/>
    <col min="9475" max="9475" width="33.75" style="344" customWidth="1"/>
    <col min="9476" max="9476" width="18.875" style="344" customWidth="1"/>
    <col min="9477" max="9477" width="9" style="344"/>
    <col min="9478" max="9478" width="21.25" style="344" customWidth="1"/>
    <col min="9479" max="9728" width="9" style="344"/>
    <col min="9729" max="9729" width="47.5" style="344" customWidth="1"/>
    <col min="9730" max="9730" width="17.5" style="344" customWidth="1"/>
    <col min="9731" max="9731" width="33.75" style="344" customWidth="1"/>
    <col min="9732" max="9732" width="18.875" style="344" customWidth="1"/>
    <col min="9733" max="9733" width="9" style="344"/>
    <col min="9734" max="9734" width="21.25" style="344" customWidth="1"/>
    <col min="9735" max="9984" width="9" style="344"/>
    <col min="9985" max="9985" width="47.5" style="344" customWidth="1"/>
    <col min="9986" max="9986" width="17.5" style="344" customWidth="1"/>
    <col min="9987" max="9987" width="33.75" style="344" customWidth="1"/>
    <col min="9988" max="9988" width="18.875" style="344" customWidth="1"/>
    <col min="9989" max="9989" width="9" style="344"/>
    <col min="9990" max="9990" width="21.25" style="344" customWidth="1"/>
    <col min="9991" max="10240" width="9" style="344"/>
    <col min="10241" max="10241" width="47.5" style="344" customWidth="1"/>
    <col min="10242" max="10242" width="17.5" style="344" customWidth="1"/>
    <col min="10243" max="10243" width="33.75" style="344" customWidth="1"/>
    <col min="10244" max="10244" width="18.875" style="344" customWidth="1"/>
    <col min="10245" max="10245" width="9" style="344"/>
    <col min="10246" max="10246" width="21.25" style="344" customWidth="1"/>
    <col min="10247" max="10496" width="9" style="344"/>
    <col min="10497" max="10497" width="47.5" style="344" customWidth="1"/>
    <col min="10498" max="10498" width="17.5" style="344" customWidth="1"/>
    <col min="10499" max="10499" width="33.75" style="344" customWidth="1"/>
    <col min="10500" max="10500" width="18.875" style="344" customWidth="1"/>
    <col min="10501" max="10501" width="9" style="344"/>
    <col min="10502" max="10502" width="21.25" style="344" customWidth="1"/>
    <col min="10503" max="10752" width="9" style="344"/>
    <col min="10753" max="10753" width="47.5" style="344" customWidth="1"/>
    <col min="10754" max="10754" width="17.5" style="344" customWidth="1"/>
    <col min="10755" max="10755" width="33.75" style="344" customWidth="1"/>
    <col min="10756" max="10756" width="18.875" style="344" customWidth="1"/>
    <col min="10757" max="10757" width="9" style="344"/>
    <col min="10758" max="10758" width="21.25" style="344" customWidth="1"/>
    <col min="10759" max="11008" width="9" style="344"/>
    <col min="11009" max="11009" width="47.5" style="344" customWidth="1"/>
    <col min="11010" max="11010" width="17.5" style="344" customWidth="1"/>
    <col min="11011" max="11011" width="33.75" style="344" customWidth="1"/>
    <col min="11012" max="11012" width="18.875" style="344" customWidth="1"/>
    <col min="11013" max="11013" width="9" style="344"/>
    <col min="11014" max="11014" width="21.25" style="344" customWidth="1"/>
    <col min="11015" max="11264" width="9" style="344"/>
    <col min="11265" max="11265" width="47.5" style="344" customWidth="1"/>
    <col min="11266" max="11266" width="17.5" style="344" customWidth="1"/>
    <col min="11267" max="11267" width="33.75" style="344" customWidth="1"/>
    <col min="11268" max="11268" width="18.875" style="344" customWidth="1"/>
    <col min="11269" max="11269" width="9" style="344"/>
    <col min="11270" max="11270" width="21.25" style="344" customWidth="1"/>
    <col min="11271" max="11520" width="9" style="344"/>
    <col min="11521" max="11521" width="47.5" style="344" customWidth="1"/>
    <col min="11522" max="11522" width="17.5" style="344" customWidth="1"/>
    <col min="11523" max="11523" width="33.75" style="344" customWidth="1"/>
    <col min="11524" max="11524" width="18.875" style="344" customWidth="1"/>
    <col min="11525" max="11525" width="9" style="344"/>
    <col min="11526" max="11526" width="21.25" style="344" customWidth="1"/>
    <col min="11527" max="11776" width="9" style="344"/>
    <col min="11777" max="11777" width="47.5" style="344" customWidth="1"/>
    <col min="11778" max="11778" width="17.5" style="344" customWidth="1"/>
    <col min="11779" max="11779" width="33.75" style="344" customWidth="1"/>
    <col min="11780" max="11780" width="18.875" style="344" customWidth="1"/>
    <col min="11781" max="11781" width="9" style="344"/>
    <col min="11782" max="11782" width="21.25" style="344" customWidth="1"/>
    <col min="11783" max="12032" width="9" style="344"/>
    <col min="12033" max="12033" width="47.5" style="344" customWidth="1"/>
    <col min="12034" max="12034" width="17.5" style="344" customWidth="1"/>
    <col min="12035" max="12035" width="33.75" style="344" customWidth="1"/>
    <col min="12036" max="12036" width="18.875" style="344" customWidth="1"/>
    <col min="12037" max="12037" width="9" style="344"/>
    <col min="12038" max="12038" width="21.25" style="344" customWidth="1"/>
    <col min="12039" max="12288" width="9" style="344"/>
    <col min="12289" max="12289" width="47.5" style="344" customWidth="1"/>
    <col min="12290" max="12290" width="17.5" style="344" customWidth="1"/>
    <col min="12291" max="12291" width="33.75" style="344" customWidth="1"/>
    <col min="12292" max="12292" width="18.875" style="344" customWidth="1"/>
    <col min="12293" max="12293" width="9" style="344"/>
    <col min="12294" max="12294" width="21.25" style="344" customWidth="1"/>
    <col min="12295" max="12544" width="9" style="344"/>
    <col min="12545" max="12545" width="47.5" style="344" customWidth="1"/>
    <col min="12546" max="12546" width="17.5" style="344" customWidth="1"/>
    <col min="12547" max="12547" width="33.75" style="344" customWidth="1"/>
    <col min="12548" max="12548" width="18.875" style="344" customWidth="1"/>
    <col min="12549" max="12549" width="9" style="344"/>
    <col min="12550" max="12550" width="21.25" style="344" customWidth="1"/>
    <col min="12551" max="12800" width="9" style="344"/>
    <col min="12801" max="12801" width="47.5" style="344" customWidth="1"/>
    <col min="12802" max="12802" width="17.5" style="344" customWidth="1"/>
    <col min="12803" max="12803" width="33.75" style="344" customWidth="1"/>
    <col min="12804" max="12804" width="18.875" style="344" customWidth="1"/>
    <col min="12805" max="12805" width="9" style="344"/>
    <col min="12806" max="12806" width="21.25" style="344" customWidth="1"/>
    <col min="12807" max="13056" width="9" style="344"/>
    <col min="13057" max="13057" width="47.5" style="344" customWidth="1"/>
    <col min="13058" max="13058" width="17.5" style="344" customWidth="1"/>
    <col min="13059" max="13059" width="33.75" style="344" customWidth="1"/>
    <col min="13060" max="13060" width="18.875" style="344" customWidth="1"/>
    <col min="13061" max="13061" width="9" style="344"/>
    <col min="13062" max="13062" width="21.25" style="344" customWidth="1"/>
    <col min="13063" max="13312" width="9" style="344"/>
    <col min="13313" max="13313" width="47.5" style="344" customWidth="1"/>
    <col min="13314" max="13314" width="17.5" style="344" customWidth="1"/>
    <col min="13315" max="13315" width="33.75" style="344" customWidth="1"/>
    <col min="13316" max="13316" width="18.875" style="344" customWidth="1"/>
    <col min="13317" max="13317" width="9" style="344"/>
    <col min="13318" max="13318" width="21.25" style="344" customWidth="1"/>
    <col min="13319" max="13568" width="9" style="344"/>
    <col min="13569" max="13569" width="47.5" style="344" customWidth="1"/>
    <col min="13570" max="13570" width="17.5" style="344" customWidth="1"/>
    <col min="13571" max="13571" width="33.75" style="344" customWidth="1"/>
    <col min="13572" max="13572" width="18.875" style="344" customWidth="1"/>
    <col min="13573" max="13573" width="9" style="344"/>
    <col min="13574" max="13574" width="21.25" style="344" customWidth="1"/>
    <col min="13575" max="13824" width="9" style="344"/>
    <col min="13825" max="13825" width="47.5" style="344" customWidth="1"/>
    <col min="13826" max="13826" width="17.5" style="344" customWidth="1"/>
    <col min="13827" max="13827" width="33.75" style="344" customWidth="1"/>
    <col min="13828" max="13828" width="18.875" style="344" customWidth="1"/>
    <col min="13829" max="13829" width="9" style="344"/>
    <col min="13830" max="13830" width="21.25" style="344" customWidth="1"/>
    <col min="13831" max="14080" width="9" style="344"/>
    <col min="14081" max="14081" width="47.5" style="344" customWidth="1"/>
    <col min="14082" max="14082" width="17.5" style="344" customWidth="1"/>
    <col min="14083" max="14083" width="33.75" style="344" customWidth="1"/>
    <col min="14084" max="14084" width="18.875" style="344" customWidth="1"/>
    <col min="14085" max="14085" width="9" style="344"/>
    <col min="14086" max="14086" width="21.25" style="344" customWidth="1"/>
    <col min="14087" max="14336" width="9" style="344"/>
    <col min="14337" max="14337" width="47.5" style="344" customWidth="1"/>
    <col min="14338" max="14338" width="17.5" style="344" customWidth="1"/>
    <col min="14339" max="14339" width="33.75" style="344" customWidth="1"/>
    <col min="14340" max="14340" width="18.875" style="344" customWidth="1"/>
    <col min="14341" max="14341" width="9" style="344"/>
    <col min="14342" max="14342" width="21.25" style="344" customWidth="1"/>
    <col min="14343" max="14592" width="9" style="344"/>
    <col min="14593" max="14593" width="47.5" style="344" customWidth="1"/>
    <col min="14594" max="14594" width="17.5" style="344" customWidth="1"/>
    <col min="14595" max="14595" width="33.75" style="344" customWidth="1"/>
    <col min="14596" max="14596" width="18.875" style="344" customWidth="1"/>
    <col min="14597" max="14597" width="9" style="344"/>
    <col min="14598" max="14598" width="21.25" style="344" customWidth="1"/>
    <col min="14599" max="14848" width="9" style="344"/>
    <col min="14849" max="14849" width="47.5" style="344" customWidth="1"/>
    <col min="14850" max="14850" width="17.5" style="344" customWidth="1"/>
    <col min="14851" max="14851" width="33.75" style="344" customWidth="1"/>
    <col min="14852" max="14852" width="18.875" style="344" customWidth="1"/>
    <col min="14853" max="14853" width="9" style="344"/>
    <col min="14854" max="14854" width="21.25" style="344" customWidth="1"/>
    <col min="14855" max="15104" width="9" style="344"/>
    <col min="15105" max="15105" width="47.5" style="344" customWidth="1"/>
    <col min="15106" max="15106" width="17.5" style="344" customWidth="1"/>
    <col min="15107" max="15107" width="33.75" style="344" customWidth="1"/>
    <col min="15108" max="15108" width="18.875" style="344" customWidth="1"/>
    <col min="15109" max="15109" width="9" style="344"/>
    <col min="15110" max="15110" width="21.25" style="344" customWidth="1"/>
    <col min="15111" max="15360" width="9" style="344"/>
    <col min="15361" max="15361" width="47.5" style="344" customWidth="1"/>
    <col min="15362" max="15362" width="17.5" style="344" customWidth="1"/>
    <col min="15363" max="15363" width="33.75" style="344" customWidth="1"/>
    <col min="15364" max="15364" width="18.875" style="344" customWidth="1"/>
    <col min="15365" max="15365" width="9" style="344"/>
    <col min="15366" max="15366" width="21.25" style="344" customWidth="1"/>
    <col min="15367" max="15616" width="9" style="344"/>
    <col min="15617" max="15617" width="47.5" style="344" customWidth="1"/>
    <col min="15618" max="15618" width="17.5" style="344" customWidth="1"/>
    <col min="15619" max="15619" width="33.75" style="344" customWidth="1"/>
    <col min="15620" max="15620" width="18.875" style="344" customWidth="1"/>
    <col min="15621" max="15621" width="9" style="344"/>
    <col min="15622" max="15622" width="21.25" style="344" customWidth="1"/>
    <col min="15623" max="15872" width="9" style="344"/>
    <col min="15873" max="15873" width="47.5" style="344" customWidth="1"/>
    <col min="15874" max="15874" width="17.5" style="344" customWidth="1"/>
    <col min="15875" max="15875" width="33.75" style="344" customWidth="1"/>
    <col min="15876" max="15876" width="18.875" style="344" customWidth="1"/>
    <col min="15877" max="15877" width="9" style="344"/>
    <col min="15878" max="15878" width="21.25" style="344" customWidth="1"/>
    <col min="15879" max="16128" width="9" style="344"/>
    <col min="16129" max="16129" width="47.5" style="344" customWidth="1"/>
    <col min="16130" max="16130" width="17.5" style="344" customWidth="1"/>
    <col min="16131" max="16131" width="33.75" style="344" customWidth="1"/>
    <col min="16132" max="16132" width="18.875" style="344" customWidth="1"/>
    <col min="16133" max="16133" width="9" style="344"/>
    <col min="16134" max="16134" width="21.25" style="344" customWidth="1"/>
    <col min="16135" max="16384" width="9" style="344"/>
  </cols>
  <sheetData>
    <row r="1" s="282" customFormat="1" ht="24.95" customHeight="1" spans="1:256">
      <c r="A1" s="345" t="s">
        <v>424</v>
      </c>
      <c r="B1" s="345"/>
      <c r="C1" s="345"/>
      <c r="D1" s="345"/>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344"/>
      <c r="DK1" s="344"/>
      <c r="DL1" s="344"/>
      <c r="DM1" s="344"/>
      <c r="DN1" s="344"/>
      <c r="DO1" s="344"/>
      <c r="DP1" s="344"/>
      <c r="DQ1" s="344"/>
      <c r="DR1" s="344"/>
      <c r="DS1" s="344"/>
      <c r="DT1" s="344"/>
      <c r="DU1" s="344"/>
      <c r="DV1" s="344"/>
      <c r="DW1" s="344"/>
      <c r="DX1" s="344"/>
      <c r="DY1" s="344"/>
      <c r="DZ1" s="344"/>
      <c r="EA1" s="344"/>
      <c r="EB1" s="344"/>
      <c r="EC1" s="344"/>
      <c r="ED1" s="344"/>
      <c r="EE1" s="344"/>
      <c r="EF1" s="344"/>
      <c r="EG1" s="344"/>
      <c r="EH1" s="344"/>
      <c r="EI1" s="344"/>
      <c r="EJ1" s="344"/>
      <c r="EK1" s="344"/>
      <c r="EL1" s="344"/>
      <c r="EM1" s="344"/>
      <c r="EN1" s="344"/>
      <c r="EO1" s="344"/>
      <c r="EP1" s="344"/>
      <c r="EQ1" s="344"/>
      <c r="ER1" s="344"/>
      <c r="ES1" s="344"/>
      <c r="ET1" s="344"/>
      <c r="EU1" s="344"/>
      <c r="EV1" s="344"/>
      <c r="EW1" s="344"/>
      <c r="EX1" s="344"/>
      <c r="EY1" s="344"/>
      <c r="EZ1" s="344"/>
      <c r="FA1" s="344"/>
      <c r="FB1" s="344"/>
      <c r="FC1" s="344"/>
      <c r="FD1" s="344"/>
      <c r="FE1" s="344"/>
      <c r="FF1" s="344"/>
      <c r="FG1" s="344"/>
      <c r="FH1" s="344"/>
      <c r="FI1" s="344"/>
      <c r="FJ1" s="344"/>
      <c r="FK1" s="344"/>
      <c r="FL1" s="344"/>
      <c r="FM1" s="344"/>
      <c r="FN1" s="344"/>
      <c r="FO1" s="344"/>
      <c r="FP1" s="344"/>
      <c r="FQ1" s="344"/>
      <c r="FR1" s="344"/>
      <c r="FS1" s="344"/>
      <c r="FT1" s="344"/>
      <c r="FU1" s="344"/>
      <c r="FV1" s="344"/>
      <c r="FW1" s="344"/>
      <c r="FX1" s="344"/>
      <c r="FY1" s="344"/>
      <c r="FZ1" s="344"/>
      <c r="GA1" s="344"/>
      <c r="GB1" s="344"/>
      <c r="GC1" s="344"/>
      <c r="GD1" s="344"/>
      <c r="GE1" s="344"/>
      <c r="GF1" s="344"/>
      <c r="GG1" s="344"/>
      <c r="GH1" s="344"/>
      <c r="GI1" s="344"/>
      <c r="GJ1" s="344"/>
      <c r="GK1" s="344"/>
      <c r="GL1" s="344"/>
      <c r="GM1" s="344"/>
      <c r="GN1" s="344"/>
      <c r="GO1" s="344"/>
      <c r="GP1" s="344"/>
      <c r="GQ1" s="344"/>
      <c r="GR1" s="344"/>
      <c r="GS1" s="344"/>
      <c r="GT1" s="344"/>
      <c r="GU1" s="344"/>
      <c r="GV1" s="344"/>
      <c r="GW1" s="344"/>
      <c r="GX1" s="344"/>
      <c r="GY1" s="344"/>
      <c r="GZ1" s="344"/>
      <c r="HA1" s="344"/>
      <c r="HB1" s="344"/>
      <c r="HC1" s="344"/>
      <c r="HD1" s="344"/>
      <c r="HE1" s="344"/>
      <c r="HF1" s="344"/>
      <c r="HG1" s="344"/>
      <c r="HH1" s="344"/>
      <c r="HI1" s="344"/>
      <c r="HJ1" s="344"/>
      <c r="HK1" s="344"/>
      <c r="HL1" s="344"/>
      <c r="HM1" s="344"/>
      <c r="HN1" s="344"/>
      <c r="HO1" s="344"/>
      <c r="HP1" s="344"/>
      <c r="HQ1" s="344"/>
      <c r="HR1" s="344"/>
      <c r="HS1" s="344"/>
      <c r="HT1" s="344"/>
      <c r="HU1" s="344"/>
      <c r="HV1" s="344"/>
      <c r="HW1" s="344"/>
      <c r="HX1" s="344"/>
      <c r="HY1" s="344"/>
      <c r="HZ1" s="344"/>
      <c r="IA1" s="344"/>
      <c r="IB1" s="344"/>
      <c r="IC1" s="344"/>
      <c r="ID1" s="344"/>
      <c r="IE1" s="344"/>
      <c r="IF1" s="344"/>
      <c r="IG1" s="344"/>
      <c r="IH1" s="344"/>
      <c r="II1" s="344"/>
      <c r="IJ1" s="344"/>
      <c r="IK1" s="344"/>
      <c r="IL1" s="344"/>
      <c r="IM1" s="344"/>
      <c r="IN1" s="344"/>
      <c r="IO1" s="344"/>
      <c r="IP1" s="344"/>
      <c r="IQ1" s="344"/>
      <c r="IR1" s="344"/>
      <c r="IS1" s="344"/>
      <c r="IT1" s="344"/>
      <c r="IU1" s="344"/>
      <c r="IV1" s="344"/>
    </row>
    <row r="2" s="282" customFormat="1" ht="18" customHeight="1" spans="1:256">
      <c r="A2" s="346" t="s">
        <v>425</v>
      </c>
      <c r="B2" s="346"/>
      <c r="C2" s="346"/>
      <c r="D2" s="347" t="s">
        <v>4</v>
      </c>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c r="ED2" s="344"/>
      <c r="EE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344"/>
      <c r="FN2" s="344"/>
      <c r="FO2" s="344"/>
      <c r="FP2" s="344"/>
      <c r="FQ2" s="344"/>
      <c r="FR2" s="344"/>
      <c r="FS2" s="344"/>
      <c r="FT2" s="344"/>
      <c r="FU2" s="344"/>
      <c r="FV2" s="344"/>
      <c r="FW2" s="344"/>
      <c r="FX2" s="344"/>
      <c r="FY2" s="344"/>
      <c r="FZ2" s="344"/>
      <c r="GA2" s="344"/>
      <c r="GB2" s="344"/>
      <c r="GC2" s="344"/>
      <c r="GD2" s="344"/>
      <c r="GE2" s="344"/>
      <c r="GF2" s="344"/>
      <c r="GG2" s="344"/>
      <c r="GH2" s="344"/>
      <c r="GI2" s="344"/>
      <c r="GJ2" s="344"/>
      <c r="GK2" s="344"/>
      <c r="GL2" s="344"/>
      <c r="GM2" s="344"/>
      <c r="GN2" s="344"/>
      <c r="GO2" s="344"/>
      <c r="GP2" s="344"/>
      <c r="GQ2" s="344"/>
      <c r="GR2" s="344"/>
      <c r="GS2" s="344"/>
      <c r="GT2" s="344"/>
      <c r="GU2" s="344"/>
      <c r="GV2" s="344"/>
      <c r="GW2" s="344"/>
      <c r="GX2" s="344"/>
      <c r="GY2" s="344"/>
      <c r="GZ2" s="344"/>
      <c r="HA2" s="344"/>
      <c r="HB2" s="344"/>
      <c r="HC2" s="344"/>
      <c r="HD2" s="344"/>
      <c r="HE2" s="344"/>
      <c r="HF2" s="344"/>
      <c r="HG2" s="344"/>
      <c r="HH2" s="344"/>
      <c r="HI2" s="344"/>
      <c r="HJ2" s="344"/>
      <c r="HK2" s="344"/>
      <c r="HL2" s="344"/>
      <c r="HM2" s="344"/>
      <c r="HN2" s="344"/>
      <c r="HO2" s="344"/>
      <c r="HP2" s="344"/>
      <c r="HQ2" s="344"/>
      <c r="HR2" s="344"/>
      <c r="HS2" s="344"/>
      <c r="HT2" s="344"/>
      <c r="HU2" s="344"/>
      <c r="HV2" s="344"/>
      <c r="HW2" s="344"/>
      <c r="HX2" s="344"/>
      <c r="HY2" s="344"/>
      <c r="HZ2" s="344"/>
      <c r="IA2" s="344"/>
      <c r="IB2" s="344"/>
      <c r="IC2" s="344"/>
      <c r="ID2" s="344"/>
      <c r="IE2" s="344"/>
      <c r="IF2" s="344"/>
      <c r="IG2" s="344"/>
      <c r="IH2" s="344"/>
      <c r="II2" s="344"/>
      <c r="IJ2" s="344"/>
      <c r="IK2" s="344"/>
      <c r="IL2" s="344"/>
      <c r="IM2" s="344"/>
      <c r="IN2" s="344"/>
      <c r="IO2" s="344"/>
      <c r="IP2" s="344"/>
      <c r="IQ2" s="344"/>
      <c r="IR2" s="344"/>
      <c r="IS2" s="344"/>
      <c r="IT2" s="344"/>
      <c r="IU2" s="344"/>
      <c r="IV2" s="344"/>
    </row>
    <row r="3" s="282" customFormat="1" ht="18.95" customHeight="1" spans="1:256">
      <c r="A3" s="348" t="s">
        <v>89</v>
      </c>
      <c r="B3" s="348" t="s">
        <v>422</v>
      </c>
      <c r="C3" s="348" t="s">
        <v>9</v>
      </c>
      <c r="D3" s="348" t="s">
        <v>422</v>
      </c>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44"/>
      <c r="ED3" s="344"/>
      <c r="EE3" s="344"/>
      <c r="EF3" s="344"/>
      <c r="EG3" s="344"/>
      <c r="EH3" s="344"/>
      <c r="EI3" s="344"/>
      <c r="EJ3" s="344"/>
      <c r="EK3" s="344"/>
      <c r="EL3" s="344"/>
      <c r="EM3" s="344"/>
      <c r="EN3" s="344"/>
      <c r="EO3" s="344"/>
      <c r="EP3" s="344"/>
      <c r="EQ3" s="344"/>
      <c r="ER3" s="344"/>
      <c r="ES3" s="344"/>
      <c r="ET3" s="344"/>
      <c r="EU3" s="344"/>
      <c r="EV3" s="344"/>
      <c r="EW3" s="344"/>
      <c r="EX3" s="344"/>
      <c r="EY3" s="344"/>
      <c r="EZ3" s="344"/>
      <c r="FA3" s="344"/>
      <c r="FB3" s="344"/>
      <c r="FC3" s="344"/>
      <c r="FD3" s="344"/>
      <c r="FE3" s="344"/>
      <c r="FF3" s="344"/>
      <c r="FG3" s="344"/>
      <c r="FH3" s="344"/>
      <c r="FI3" s="344"/>
      <c r="FJ3" s="344"/>
      <c r="FK3" s="344"/>
      <c r="FL3" s="344"/>
      <c r="FM3" s="344"/>
      <c r="FN3" s="344"/>
      <c r="FO3" s="344"/>
      <c r="FP3" s="344"/>
      <c r="FQ3" s="344"/>
      <c r="FR3" s="344"/>
      <c r="FS3" s="344"/>
      <c r="FT3" s="344"/>
      <c r="FU3" s="344"/>
      <c r="FV3" s="344"/>
      <c r="FW3" s="344"/>
      <c r="FX3" s="344"/>
      <c r="FY3" s="344"/>
      <c r="FZ3" s="344"/>
      <c r="GA3" s="344"/>
      <c r="GB3" s="344"/>
      <c r="GC3" s="344"/>
      <c r="GD3" s="344"/>
      <c r="GE3" s="344"/>
      <c r="GF3" s="344"/>
      <c r="GG3" s="344"/>
      <c r="GH3" s="344"/>
      <c r="GI3" s="344"/>
      <c r="GJ3" s="344"/>
      <c r="GK3" s="344"/>
      <c r="GL3" s="344"/>
      <c r="GM3" s="344"/>
      <c r="GN3" s="344"/>
      <c r="GO3" s="344"/>
      <c r="GP3" s="344"/>
      <c r="GQ3" s="344"/>
      <c r="GR3" s="344"/>
      <c r="GS3" s="344"/>
      <c r="GT3" s="344"/>
      <c r="GU3" s="344"/>
      <c r="GV3" s="344"/>
      <c r="GW3" s="344"/>
      <c r="GX3" s="344"/>
      <c r="GY3" s="344"/>
      <c r="GZ3" s="344"/>
      <c r="HA3" s="344"/>
      <c r="HB3" s="344"/>
      <c r="HC3" s="344"/>
      <c r="HD3" s="344"/>
      <c r="HE3" s="344"/>
      <c r="HF3" s="344"/>
      <c r="HG3" s="344"/>
      <c r="HH3" s="344"/>
      <c r="HI3" s="344"/>
      <c r="HJ3" s="344"/>
      <c r="HK3" s="344"/>
      <c r="HL3" s="344"/>
      <c r="HM3" s="344"/>
      <c r="HN3" s="344"/>
      <c r="HO3" s="344"/>
      <c r="HP3" s="344"/>
      <c r="HQ3" s="344"/>
      <c r="HR3" s="344"/>
      <c r="HS3" s="344"/>
      <c r="HT3" s="344"/>
      <c r="HU3" s="344"/>
      <c r="HV3" s="344"/>
      <c r="HW3" s="344"/>
      <c r="HX3" s="344"/>
      <c r="HY3" s="344"/>
      <c r="HZ3" s="344"/>
      <c r="IA3" s="344"/>
      <c r="IB3" s="344"/>
      <c r="IC3" s="344"/>
      <c r="ID3" s="344"/>
      <c r="IE3" s="344"/>
      <c r="IF3" s="344"/>
      <c r="IG3" s="344"/>
      <c r="IH3" s="344"/>
      <c r="II3" s="344"/>
      <c r="IJ3" s="344"/>
      <c r="IK3" s="344"/>
      <c r="IL3" s="344"/>
      <c r="IM3" s="344"/>
      <c r="IN3" s="344"/>
      <c r="IO3" s="344"/>
      <c r="IP3" s="344"/>
      <c r="IQ3" s="344"/>
      <c r="IR3" s="344"/>
      <c r="IS3" s="344"/>
      <c r="IT3" s="344"/>
      <c r="IU3" s="344"/>
      <c r="IV3" s="344"/>
    </row>
    <row r="4" s="282" customFormat="1" ht="18.95" customHeight="1" spans="1:256">
      <c r="A4" s="349" t="s">
        <v>90</v>
      </c>
      <c r="B4" s="350">
        <v>51710</v>
      </c>
      <c r="C4" s="349" t="s">
        <v>91</v>
      </c>
      <c r="D4" s="350">
        <v>76685</v>
      </c>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44"/>
      <c r="ED4" s="344"/>
      <c r="EE4" s="344"/>
      <c r="EF4" s="344"/>
      <c r="EG4" s="344"/>
      <c r="EH4" s="344"/>
      <c r="EI4" s="344"/>
      <c r="EJ4" s="344"/>
      <c r="EK4" s="344"/>
      <c r="EL4" s="344"/>
      <c r="EM4" s="344"/>
      <c r="EN4" s="344"/>
      <c r="EO4" s="344"/>
      <c r="EP4" s="344"/>
      <c r="EQ4" s="344"/>
      <c r="ER4" s="344"/>
      <c r="ES4" s="344"/>
      <c r="ET4" s="344"/>
      <c r="EU4" s="344"/>
      <c r="EV4" s="344"/>
      <c r="EW4" s="344"/>
      <c r="EX4" s="344"/>
      <c r="EY4" s="344"/>
      <c r="EZ4" s="344"/>
      <c r="FA4" s="344"/>
      <c r="FB4" s="344"/>
      <c r="FC4" s="344"/>
      <c r="FD4" s="344"/>
      <c r="FE4" s="344"/>
      <c r="FF4" s="344"/>
      <c r="FG4" s="344"/>
      <c r="FH4" s="344"/>
      <c r="FI4" s="344"/>
      <c r="FJ4" s="344"/>
      <c r="FK4" s="344"/>
      <c r="FL4" s="344"/>
      <c r="FM4" s="344"/>
      <c r="FN4" s="344"/>
      <c r="FO4" s="344"/>
      <c r="FP4" s="344"/>
      <c r="FQ4" s="344"/>
      <c r="FR4" s="344"/>
      <c r="FS4" s="344"/>
      <c r="FT4" s="344"/>
      <c r="FU4" s="344"/>
      <c r="FV4" s="344"/>
      <c r="FW4" s="344"/>
      <c r="FX4" s="344"/>
      <c r="FY4" s="344"/>
      <c r="FZ4" s="344"/>
      <c r="GA4" s="344"/>
      <c r="GB4" s="344"/>
      <c r="GC4" s="344"/>
      <c r="GD4" s="344"/>
      <c r="GE4" s="344"/>
      <c r="GF4" s="344"/>
      <c r="GG4" s="344"/>
      <c r="GH4" s="344"/>
      <c r="GI4" s="344"/>
      <c r="GJ4" s="344"/>
      <c r="GK4" s="344"/>
      <c r="GL4" s="344"/>
      <c r="GM4" s="344"/>
      <c r="GN4" s="344"/>
      <c r="GO4" s="344"/>
      <c r="GP4" s="344"/>
      <c r="GQ4" s="344"/>
      <c r="GR4" s="344"/>
      <c r="GS4" s="344"/>
      <c r="GT4" s="344"/>
      <c r="GU4" s="344"/>
      <c r="GV4" s="344"/>
      <c r="GW4" s="344"/>
      <c r="GX4" s="344"/>
      <c r="GY4" s="344"/>
      <c r="GZ4" s="344"/>
      <c r="HA4" s="344"/>
      <c r="HB4" s="344"/>
      <c r="HC4" s="344"/>
      <c r="HD4" s="344"/>
      <c r="HE4" s="344"/>
      <c r="HF4" s="344"/>
      <c r="HG4" s="344"/>
      <c r="HH4" s="344"/>
      <c r="HI4" s="344"/>
      <c r="HJ4" s="344"/>
      <c r="HK4" s="344"/>
      <c r="HL4" s="344"/>
      <c r="HM4" s="344"/>
      <c r="HN4" s="344"/>
      <c r="HO4" s="344"/>
      <c r="HP4" s="344"/>
      <c r="HQ4" s="344"/>
      <c r="HR4" s="344"/>
      <c r="HS4" s="344"/>
      <c r="HT4" s="344"/>
      <c r="HU4" s="344"/>
      <c r="HV4" s="344"/>
      <c r="HW4" s="344"/>
      <c r="HX4" s="344"/>
      <c r="HY4" s="344"/>
      <c r="HZ4" s="344"/>
      <c r="IA4" s="344"/>
      <c r="IB4" s="344"/>
      <c r="IC4" s="344"/>
      <c r="ID4" s="344"/>
      <c r="IE4" s="344"/>
      <c r="IF4" s="344"/>
      <c r="IG4" s="344"/>
      <c r="IH4" s="344"/>
      <c r="II4" s="344"/>
      <c r="IJ4" s="344"/>
      <c r="IK4" s="344"/>
      <c r="IL4" s="344"/>
      <c r="IM4" s="344"/>
      <c r="IN4" s="344"/>
      <c r="IO4" s="344"/>
      <c r="IP4" s="344"/>
      <c r="IQ4" s="344"/>
      <c r="IR4" s="344"/>
      <c r="IS4" s="344"/>
      <c r="IT4" s="344"/>
      <c r="IU4" s="344"/>
      <c r="IV4" s="344"/>
    </row>
    <row r="5" s="282" customFormat="1" ht="18.95" customHeight="1" spans="1:256">
      <c r="A5" s="349" t="s">
        <v>92</v>
      </c>
      <c r="B5" s="350">
        <f>SUM(B6,B25:B27)</f>
        <v>44891</v>
      </c>
      <c r="C5" s="349" t="s">
        <v>93</v>
      </c>
      <c r="D5" s="350">
        <f>D6</f>
        <v>19916</v>
      </c>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c r="BT5" s="344"/>
      <c r="BU5" s="344"/>
      <c r="BV5" s="344"/>
      <c r="BW5" s="344"/>
      <c r="BX5" s="344"/>
      <c r="BY5" s="344"/>
      <c r="BZ5" s="344"/>
      <c r="CA5" s="344"/>
      <c r="CB5" s="344"/>
      <c r="CC5" s="344"/>
      <c r="CD5" s="344"/>
      <c r="CE5" s="344"/>
      <c r="CF5" s="344"/>
      <c r="CG5" s="344"/>
      <c r="CH5" s="344"/>
      <c r="CI5" s="344"/>
      <c r="CJ5" s="344"/>
      <c r="CK5" s="344"/>
      <c r="CL5" s="344"/>
      <c r="CM5" s="344"/>
      <c r="CN5" s="344"/>
      <c r="CO5" s="344"/>
      <c r="CP5" s="344"/>
      <c r="CQ5" s="344"/>
      <c r="CR5" s="344"/>
      <c r="CS5" s="344"/>
      <c r="CT5" s="344"/>
      <c r="CU5" s="344"/>
      <c r="CV5" s="344"/>
      <c r="CW5" s="344"/>
      <c r="CX5" s="344"/>
      <c r="CY5" s="344"/>
      <c r="CZ5" s="344"/>
      <c r="DA5" s="344"/>
      <c r="DB5" s="344"/>
      <c r="DC5" s="344"/>
      <c r="DD5" s="344"/>
      <c r="DE5" s="344"/>
      <c r="DF5" s="344"/>
      <c r="DG5" s="344"/>
      <c r="DH5" s="344"/>
      <c r="DI5" s="344"/>
      <c r="DJ5" s="344"/>
      <c r="DK5" s="344"/>
      <c r="DL5" s="344"/>
      <c r="DM5" s="344"/>
      <c r="DN5" s="344"/>
      <c r="DO5" s="344"/>
      <c r="DP5" s="344"/>
      <c r="DQ5" s="344"/>
      <c r="DR5" s="344"/>
      <c r="DS5" s="344"/>
      <c r="DT5" s="344"/>
      <c r="DU5" s="344"/>
      <c r="DV5" s="344"/>
      <c r="DW5" s="344"/>
      <c r="DX5" s="344"/>
      <c r="DY5" s="344"/>
      <c r="DZ5" s="344"/>
      <c r="EA5" s="344"/>
      <c r="EB5" s="344"/>
      <c r="EC5" s="344"/>
      <c r="ED5" s="344"/>
      <c r="EE5" s="344"/>
      <c r="EF5" s="344"/>
      <c r="EG5" s="344"/>
      <c r="EH5" s="344"/>
      <c r="EI5" s="344"/>
      <c r="EJ5" s="344"/>
      <c r="EK5" s="344"/>
      <c r="EL5" s="344"/>
      <c r="EM5" s="344"/>
      <c r="EN5" s="344"/>
      <c r="EO5" s="344"/>
      <c r="EP5" s="344"/>
      <c r="EQ5" s="344"/>
      <c r="ER5" s="344"/>
      <c r="ES5" s="344"/>
      <c r="ET5" s="344"/>
      <c r="EU5" s="344"/>
      <c r="EV5" s="344"/>
      <c r="EW5" s="344"/>
      <c r="EX5" s="344"/>
      <c r="EY5" s="344"/>
      <c r="EZ5" s="344"/>
      <c r="FA5" s="344"/>
      <c r="FB5" s="344"/>
      <c r="FC5" s="344"/>
      <c r="FD5" s="344"/>
      <c r="FE5" s="344"/>
      <c r="FF5" s="344"/>
      <c r="FG5" s="344"/>
      <c r="FH5" s="344"/>
      <c r="FI5" s="344"/>
      <c r="FJ5" s="344"/>
      <c r="FK5" s="344"/>
      <c r="FL5" s="344"/>
      <c r="FM5" s="344"/>
      <c r="FN5" s="344"/>
      <c r="FO5" s="344"/>
      <c r="FP5" s="344"/>
      <c r="FQ5" s="344"/>
      <c r="FR5" s="344"/>
      <c r="FS5" s="344"/>
      <c r="FT5" s="344"/>
      <c r="FU5" s="344"/>
      <c r="FV5" s="344"/>
      <c r="FW5" s="344"/>
      <c r="FX5" s="344"/>
      <c r="FY5" s="344"/>
      <c r="FZ5" s="344"/>
      <c r="GA5" s="344"/>
      <c r="GB5" s="344"/>
      <c r="GC5" s="344"/>
      <c r="GD5" s="344"/>
      <c r="GE5" s="344"/>
      <c r="GF5" s="344"/>
      <c r="GG5" s="344"/>
      <c r="GH5" s="344"/>
      <c r="GI5" s="344"/>
      <c r="GJ5" s="344"/>
      <c r="GK5" s="344"/>
      <c r="GL5" s="344"/>
      <c r="GM5" s="344"/>
      <c r="GN5" s="344"/>
      <c r="GO5" s="344"/>
      <c r="GP5" s="344"/>
      <c r="GQ5" s="344"/>
      <c r="GR5" s="344"/>
      <c r="GS5" s="344"/>
      <c r="GT5" s="344"/>
      <c r="GU5" s="344"/>
      <c r="GV5" s="344"/>
      <c r="GW5" s="344"/>
      <c r="GX5" s="344"/>
      <c r="GY5" s="344"/>
      <c r="GZ5" s="344"/>
      <c r="HA5" s="344"/>
      <c r="HB5" s="344"/>
      <c r="HC5" s="344"/>
      <c r="HD5" s="344"/>
      <c r="HE5" s="344"/>
      <c r="HF5" s="344"/>
      <c r="HG5" s="344"/>
      <c r="HH5" s="344"/>
      <c r="HI5" s="344"/>
      <c r="HJ5" s="344"/>
      <c r="HK5" s="344"/>
      <c r="HL5" s="344"/>
      <c r="HM5" s="344"/>
      <c r="HN5" s="344"/>
      <c r="HO5" s="344"/>
      <c r="HP5" s="344"/>
      <c r="HQ5" s="344"/>
      <c r="HR5" s="344"/>
      <c r="HS5" s="344"/>
      <c r="HT5" s="344"/>
      <c r="HU5" s="344"/>
      <c r="HV5" s="344"/>
      <c r="HW5" s="344"/>
      <c r="HX5" s="344"/>
      <c r="HY5" s="344"/>
      <c r="HZ5" s="344"/>
      <c r="IA5" s="344"/>
      <c r="IB5" s="344"/>
      <c r="IC5" s="344"/>
      <c r="ID5" s="344"/>
      <c r="IE5" s="344"/>
      <c r="IF5" s="344"/>
      <c r="IG5" s="344"/>
      <c r="IH5" s="344"/>
      <c r="II5" s="344"/>
      <c r="IJ5" s="344"/>
      <c r="IK5" s="344"/>
      <c r="IL5" s="344"/>
      <c r="IM5" s="344"/>
      <c r="IN5" s="344"/>
      <c r="IO5" s="344"/>
      <c r="IP5" s="344"/>
      <c r="IQ5" s="344"/>
      <c r="IR5" s="344"/>
      <c r="IS5" s="344"/>
      <c r="IT5" s="344"/>
      <c r="IU5" s="344"/>
      <c r="IV5" s="344"/>
    </row>
    <row r="6" s="282" customFormat="1" ht="18.95" customHeight="1" spans="1:256">
      <c r="A6" s="351" t="s">
        <v>94</v>
      </c>
      <c r="B6" s="350">
        <f>SUM(B7:B24)</f>
        <v>15507</v>
      </c>
      <c r="C6" s="352" t="s">
        <v>95</v>
      </c>
      <c r="D6" s="350">
        <f>D7+D8+D9</f>
        <v>19916</v>
      </c>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44"/>
      <c r="DZ6" s="344"/>
      <c r="EA6" s="344"/>
      <c r="EB6" s="344"/>
      <c r="EC6" s="344"/>
      <c r="ED6" s="344"/>
      <c r="EE6" s="344"/>
      <c r="EF6" s="344"/>
      <c r="EG6" s="344"/>
      <c r="EH6" s="344"/>
      <c r="EI6" s="344"/>
      <c r="EJ6" s="344"/>
      <c r="EK6" s="344"/>
      <c r="EL6" s="344"/>
      <c r="EM6" s="344"/>
      <c r="EN6" s="344"/>
      <c r="EO6" s="344"/>
      <c r="EP6" s="344"/>
      <c r="EQ6" s="344"/>
      <c r="ER6" s="344"/>
      <c r="ES6" s="344"/>
      <c r="ET6" s="344"/>
      <c r="EU6" s="344"/>
      <c r="EV6" s="344"/>
      <c r="EW6" s="344"/>
      <c r="EX6" s="344"/>
      <c r="EY6" s="344"/>
      <c r="EZ6" s="344"/>
      <c r="FA6" s="344"/>
      <c r="FB6" s="344"/>
      <c r="FC6" s="344"/>
      <c r="FD6" s="344"/>
      <c r="FE6" s="344"/>
      <c r="FF6" s="344"/>
      <c r="FG6" s="344"/>
      <c r="FH6" s="344"/>
      <c r="FI6" s="344"/>
      <c r="FJ6" s="344"/>
      <c r="FK6" s="344"/>
      <c r="FL6" s="344"/>
      <c r="FM6" s="344"/>
      <c r="FN6" s="344"/>
      <c r="FO6" s="344"/>
      <c r="FP6" s="344"/>
      <c r="FQ6" s="344"/>
      <c r="FR6" s="344"/>
      <c r="FS6" s="344"/>
      <c r="FT6" s="344"/>
      <c r="FU6" s="344"/>
      <c r="FV6" s="344"/>
      <c r="FW6" s="344"/>
      <c r="FX6" s="344"/>
      <c r="FY6" s="344"/>
      <c r="FZ6" s="344"/>
      <c r="GA6" s="344"/>
      <c r="GB6" s="344"/>
      <c r="GC6" s="344"/>
      <c r="GD6" s="344"/>
      <c r="GE6" s="344"/>
      <c r="GF6" s="344"/>
      <c r="GG6" s="344"/>
      <c r="GH6" s="344"/>
      <c r="GI6" s="344"/>
      <c r="GJ6" s="344"/>
      <c r="GK6" s="344"/>
      <c r="GL6" s="344"/>
      <c r="GM6" s="344"/>
      <c r="GN6" s="344"/>
      <c r="GO6" s="344"/>
      <c r="GP6" s="344"/>
      <c r="GQ6" s="344"/>
      <c r="GR6" s="344"/>
      <c r="GS6" s="344"/>
      <c r="GT6" s="344"/>
      <c r="GU6" s="344"/>
      <c r="GV6" s="344"/>
      <c r="GW6" s="344"/>
      <c r="GX6" s="344"/>
      <c r="GY6" s="344"/>
      <c r="GZ6" s="344"/>
      <c r="HA6" s="344"/>
      <c r="HB6" s="344"/>
      <c r="HC6" s="344"/>
      <c r="HD6" s="344"/>
      <c r="HE6" s="344"/>
      <c r="HF6" s="344"/>
      <c r="HG6" s="344"/>
      <c r="HH6" s="344"/>
      <c r="HI6" s="344"/>
      <c r="HJ6" s="344"/>
      <c r="HK6" s="344"/>
      <c r="HL6" s="344"/>
      <c r="HM6" s="344"/>
      <c r="HN6" s="344"/>
      <c r="HO6" s="344"/>
      <c r="HP6" s="344"/>
      <c r="HQ6" s="344"/>
      <c r="HR6" s="344"/>
      <c r="HS6" s="344"/>
      <c r="HT6" s="344"/>
      <c r="HU6" s="344"/>
      <c r="HV6" s="344"/>
      <c r="HW6" s="344"/>
      <c r="HX6" s="344"/>
      <c r="HY6" s="344"/>
      <c r="HZ6" s="344"/>
      <c r="IA6" s="344"/>
      <c r="IB6" s="344"/>
      <c r="IC6" s="344"/>
      <c r="ID6" s="344"/>
      <c r="IE6" s="344"/>
      <c r="IF6" s="344"/>
      <c r="IG6" s="344"/>
      <c r="IH6" s="344"/>
      <c r="II6" s="344"/>
      <c r="IJ6" s="344"/>
      <c r="IK6" s="344"/>
      <c r="IL6" s="344"/>
      <c r="IM6" s="344"/>
      <c r="IN6" s="344"/>
      <c r="IO6" s="344"/>
      <c r="IP6" s="344"/>
      <c r="IQ6" s="344"/>
      <c r="IR6" s="344"/>
      <c r="IS6" s="344"/>
      <c r="IT6" s="344"/>
      <c r="IU6" s="344"/>
      <c r="IV6" s="344"/>
    </row>
    <row r="7" s="282" customFormat="1" ht="18.95" customHeight="1" spans="1:256">
      <c r="A7" s="351" t="s">
        <v>98</v>
      </c>
      <c r="B7" s="350">
        <v>34</v>
      </c>
      <c r="C7" s="353" t="s">
        <v>97</v>
      </c>
      <c r="D7" s="350">
        <v>19695</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4"/>
      <c r="DA7" s="344"/>
      <c r="DB7" s="344"/>
      <c r="DC7" s="344"/>
      <c r="DD7" s="344"/>
      <c r="DE7" s="344"/>
      <c r="DF7" s="344"/>
      <c r="DG7" s="344"/>
      <c r="DH7" s="344"/>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4"/>
      <c r="FN7" s="344"/>
      <c r="FO7" s="344"/>
      <c r="FP7" s="344"/>
      <c r="FQ7" s="344"/>
      <c r="FR7" s="344"/>
      <c r="FS7" s="344"/>
      <c r="FT7" s="344"/>
      <c r="FU7" s="344"/>
      <c r="FV7" s="344"/>
      <c r="FW7" s="344"/>
      <c r="FX7" s="344"/>
      <c r="FY7" s="344"/>
      <c r="FZ7" s="344"/>
      <c r="GA7" s="344"/>
      <c r="GB7" s="344"/>
      <c r="GC7" s="344"/>
      <c r="GD7" s="344"/>
      <c r="GE7" s="344"/>
      <c r="GF7" s="344"/>
      <c r="GG7" s="344"/>
      <c r="GH7" s="344"/>
      <c r="GI7" s="344"/>
      <c r="GJ7" s="344"/>
      <c r="GK7" s="344"/>
      <c r="GL7" s="344"/>
      <c r="GM7" s="344"/>
      <c r="GN7" s="344"/>
      <c r="GO7" s="344"/>
      <c r="GP7" s="344"/>
      <c r="GQ7" s="344"/>
      <c r="GR7" s="344"/>
      <c r="GS7" s="344"/>
      <c r="GT7" s="344"/>
      <c r="GU7" s="344"/>
      <c r="GV7" s="344"/>
      <c r="GW7" s="344"/>
      <c r="GX7" s="344"/>
      <c r="GY7" s="344"/>
      <c r="GZ7" s="344"/>
      <c r="HA7" s="344"/>
      <c r="HB7" s="344"/>
      <c r="HC7" s="344"/>
      <c r="HD7" s="344"/>
      <c r="HE7" s="344"/>
      <c r="HF7" s="344"/>
      <c r="HG7" s="344"/>
      <c r="HH7" s="344"/>
      <c r="HI7" s="344"/>
      <c r="HJ7" s="344"/>
      <c r="HK7" s="344"/>
      <c r="HL7" s="344"/>
      <c r="HM7" s="344"/>
      <c r="HN7" s="344"/>
      <c r="HO7" s="344"/>
      <c r="HP7" s="344"/>
      <c r="HQ7" s="344"/>
      <c r="HR7" s="344"/>
      <c r="HS7" s="344"/>
      <c r="HT7" s="344"/>
      <c r="HU7" s="344"/>
      <c r="HV7" s="344"/>
      <c r="HW7" s="344"/>
      <c r="HX7" s="344"/>
      <c r="HY7" s="344"/>
      <c r="HZ7" s="344"/>
      <c r="IA7" s="344"/>
      <c r="IB7" s="344"/>
      <c r="IC7" s="344"/>
      <c r="ID7" s="344"/>
      <c r="IE7" s="344"/>
      <c r="IF7" s="344"/>
      <c r="IG7" s="344"/>
      <c r="IH7" s="344"/>
      <c r="II7" s="344"/>
      <c r="IJ7" s="344"/>
      <c r="IK7" s="344"/>
      <c r="IL7" s="344"/>
      <c r="IM7" s="344"/>
      <c r="IN7" s="344"/>
      <c r="IO7" s="344"/>
      <c r="IP7" s="344"/>
      <c r="IQ7" s="344"/>
      <c r="IR7" s="344"/>
      <c r="IS7" s="344"/>
      <c r="IT7" s="344"/>
      <c r="IU7" s="344"/>
      <c r="IV7" s="344"/>
    </row>
    <row r="8" s="282" customFormat="1" ht="18.95" customHeight="1" spans="1:256">
      <c r="A8" s="349" t="s">
        <v>426</v>
      </c>
      <c r="B8" s="350">
        <v>157</v>
      </c>
      <c r="C8" s="354" t="s">
        <v>99</v>
      </c>
      <c r="D8" s="350">
        <v>165</v>
      </c>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4"/>
      <c r="CV8" s="344"/>
      <c r="CW8" s="344"/>
      <c r="CX8" s="344"/>
      <c r="CY8" s="344"/>
      <c r="CZ8" s="344"/>
      <c r="DA8" s="344"/>
      <c r="DB8" s="344"/>
      <c r="DC8" s="344"/>
      <c r="DD8" s="344"/>
      <c r="DE8" s="344"/>
      <c r="DF8" s="344"/>
      <c r="DG8" s="344"/>
      <c r="DH8" s="344"/>
      <c r="DI8" s="344"/>
      <c r="DJ8" s="344"/>
      <c r="DK8" s="344"/>
      <c r="DL8" s="344"/>
      <c r="DM8" s="344"/>
      <c r="DN8" s="344"/>
      <c r="DO8" s="344"/>
      <c r="DP8" s="344"/>
      <c r="DQ8" s="344"/>
      <c r="DR8" s="344"/>
      <c r="DS8" s="344"/>
      <c r="DT8" s="344"/>
      <c r="DU8" s="344"/>
      <c r="DV8" s="344"/>
      <c r="DW8" s="344"/>
      <c r="DX8" s="344"/>
      <c r="DY8" s="344"/>
      <c r="DZ8" s="344"/>
      <c r="EA8" s="344"/>
      <c r="EB8" s="344"/>
      <c r="EC8" s="344"/>
      <c r="ED8" s="344"/>
      <c r="EE8" s="344"/>
      <c r="EF8" s="344"/>
      <c r="EG8" s="344"/>
      <c r="EH8" s="344"/>
      <c r="EI8" s="344"/>
      <c r="EJ8" s="344"/>
      <c r="EK8" s="344"/>
      <c r="EL8" s="344"/>
      <c r="EM8" s="344"/>
      <c r="EN8" s="344"/>
      <c r="EO8" s="344"/>
      <c r="EP8" s="344"/>
      <c r="EQ8" s="344"/>
      <c r="ER8" s="344"/>
      <c r="ES8" s="344"/>
      <c r="ET8" s="344"/>
      <c r="EU8" s="344"/>
      <c r="EV8" s="344"/>
      <c r="EW8" s="344"/>
      <c r="EX8" s="344"/>
      <c r="EY8" s="344"/>
      <c r="EZ8" s="344"/>
      <c r="FA8" s="344"/>
      <c r="FB8" s="344"/>
      <c r="FC8" s="344"/>
      <c r="FD8" s="344"/>
      <c r="FE8" s="344"/>
      <c r="FF8" s="344"/>
      <c r="FG8" s="344"/>
      <c r="FH8" s="344"/>
      <c r="FI8" s="344"/>
      <c r="FJ8" s="344"/>
      <c r="FK8" s="344"/>
      <c r="FL8" s="344"/>
      <c r="FM8" s="344"/>
      <c r="FN8" s="344"/>
      <c r="FO8" s="344"/>
      <c r="FP8" s="344"/>
      <c r="FQ8" s="344"/>
      <c r="FR8" s="344"/>
      <c r="FS8" s="344"/>
      <c r="FT8" s="344"/>
      <c r="FU8" s="344"/>
      <c r="FV8" s="344"/>
      <c r="FW8" s="344"/>
      <c r="FX8" s="344"/>
      <c r="FY8" s="344"/>
      <c r="FZ8" s="344"/>
      <c r="GA8" s="344"/>
      <c r="GB8" s="344"/>
      <c r="GC8" s="344"/>
      <c r="GD8" s="344"/>
      <c r="GE8" s="344"/>
      <c r="GF8" s="344"/>
      <c r="GG8" s="344"/>
      <c r="GH8" s="344"/>
      <c r="GI8" s="344"/>
      <c r="GJ8" s="344"/>
      <c r="GK8" s="344"/>
      <c r="GL8" s="344"/>
      <c r="GM8" s="344"/>
      <c r="GN8" s="344"/>
      <c r="GO8" s="344"/>
      <c r="GP8" s="344"/>
      <c r="GQ8" s="344"/>
      <c r="GR8" s="344"/>
      <c r="GS8" s="344"/>
      <c r="GT8" s="344"/>
      <c r="GU8" s="344"/>
      <c r="GV8" s="344"/>
      <c r="GW8" s="344"/>
      <c r="GX8" s="344"/>
      <c r="GY8" s="344"/>
      <c r="GZ8" s="344"/>
      <c r="HA8" s="344"/>
      <c r="HB8" s="344"/>
      <c r="HC8" s="344"/>
      <c r="HD8" s="344"/>
      <c r="HE8" s="344"/>
      <c r="HF8" s="344"/>
      <c r="HG8" s="344"/>
      <c r="HH8" s="344"/>
      <c r="HI8" s="344"/>
      <c r="HJ8" s="344"/>
      <c r="HK8" s="344"/>
      <c r="HL8" s="344"/>
      <c r="HM8" s="344"/>
      <c r="HN8" s="344"/>
      <c r="HO8" s="344"/>
      <c r="HP8" s="344"/>
      <c r="HQ8" s="344"/>
      <c r="HR8" s="344"/>
      <c r="HS8" s="344"/>
      <c r="HT8" s="344"/>
      <c r="HU8" s="344"/>
      <c r="HV8" s="344"/>
      <c r="HW8" s="344"/>
      <c r="HX8" s="344"/>
      <c r="HY8" s="344"/>
      <c r="HZ8" s="344"/>
      <c r="IA8" s="344"/>
      <c r="IB8" s="344"/>
      <c r="IC8" s="344"/>
      <c r="ID8" s="344"/>
      <c r="IE8" s="344"/>
      <c r="IF8" s="344"/>
      <c r="IG8" s="344"/>
      <c r="IH8" s="344"/>
      <c r="II8" s="344"/>
      <c r="IJ8" s="344"/>
      <c r="IK8" s="344"/>
      <c r="IL8" s="344"/>
      <c r="IM8" s="344"/>
      <c r="IN8" s="344"/>
      <c r="IO8" s="344"/>
      <c r="IP8" s="344"/>
      <c r="IQ8" s="344"/>
      <c r="IR8" s="344"/>
      <c r="IS8" s="344"/>
      <c r="IT8" s="344"/>
      <c r="IU8" s="344"/>
      <c r="IV8" s="344"/>
    </row>
    <row r="9" s="282" customFormat="1" ht="18.95" customHeight="1" spans="1:256">
      <c r="A9" s="351" t="s">
        <v>427</v>
      </c>
      <c r="B9" s="350">
        <v>1543</v>
      </c>
      <c r="C9" s="354" t="s">
        <v>101</v>
      </c>
      <c r="D9" s="350">
        <v>56</v>
      </c>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344"/>
      <c r="CQ9" s="344"/>
      <c r="CR9" s="344"/>
      <c r="CS9" s="344"/>
      <c r="CT9" s="344"/>
      <c r="CU9" s="344"/>
      <c r="CV9" s="344"/>
      <c r="CW9" s="344"/>
      <c r="CX9" s="344"/>
      <c r="CY9" s="344"/>
      <c r="CZ9" s="344"/>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4"/>
      <c r="EC9" s="344"/>
      <c r="ED9" s="344"/>
      <c r="EE9" s="344"/>
      <c r="EF9" s="344"/>
      <c r="EG9" s="344"/>
      <c r="EH9" s="344"/>
      <c r="EI9" s="344"/>
      <c r="EJ9" s="344"/>
      <c r="EK9" s="344"/>
      <c r="EL9" s="344"/>
      <c r="EM9" s="344"/>
      <c r="EN9" s="344"/>
      <c r="EO9" s="344"/>
      <c r="EP9" s="344"/>
      <c r="EQ9" s="344"/>
      <c r="ER9" s="344"/>
      <c r="ES9" s="344"/>
      <c r="ET9" s="344"/>
      <c r="EU9" s="344"/>
      <c r="EV9" s="344"/>
      <c r="EW9" s="344"/>
      <c r="EX9" s="344"/>
      <c r="EY9" s="344"/>
      <c r="EZ9" s="344"/>
      <c r="FA9" s="344"/>
      <c r="FB9" s="344"/>
      <c r="FC9" s="344"/>
      <c r="FD9" s="344"/>
      <c r="FE9" s="344"/>
      <c r="FF9" s="344"/>
      <c r="FG9" s="344"/>
      <c r="FH9" s="344"/>
      <c r="FI9" s="344"/>
      <c r="FJ9" s="344"/>
      <c r="FK9" s="344"/>
      <c r="FL9" s="344"/>
      <c r="FM9" s="344"/>
      <c r="FN9" s="344"/>
      <c r="FO9" s="344"/>
      <c r="FP9" s="344"/>
      <c r="FQ9" s="344"/>
      <c r="FR9" s="344"/>
      <c r="FS9" s="344"/>
      <c r="FT9" s="344"/>
      <c r="FU9" s="344"/>
      <c r="FV9" s="344"/>
      <c r="FW9" s="344"/>
      <c r="FX9" s="344"/>
      <c r="FY9" s="344"/>
      <c r="FZ9" s="344"/>
      <c r="GA9" s="344"/>
      <c r="GB9" s="344"/>
      <c r="GC9" s="344"/>
      <c r="GD9" s="344"/>
      <c r="GE9" s="344"/>
      <c r="GF9" s="344"/>
      <c r="GG9" s="344"/>
      <c r="GH9" s="344"/>
      <c r="GI9" s="344"/>
      <c r="GJ9" s="344"/>
      <c r="GK9" s="344"/>
      <c r="GL9" s="344"/>
      <c r="GM9" s="344"/>
      <c r="GN9" s="344"/>
      <c r="GO9" s="344"/>
      <c r="GP9" s="344"/>
      <c r="GQ9" s="344"/>
      <c r="GR9" s="344"/>
      <c r="GS9" s="344"/>
      <c r="GT9" s="344"/>
      <c r="GU9" s="344"/>
      <c r="GV9" s="344"/>
      <c r="GW9" s="344"/>
      <c r="GX9" s="344"/>
      <c r="GY9" s="344"/>
      <c r="GZ9" s="344"/>
      <c r="HA9" s="344"/>
      <c r="HB9" s="344"/>
      <c r="HC9" s="344"/>
      <c r="HD9" s="344"/>
      <c r="HE9" s="344"/>
      <c r="HF9" s="344"/>
      <c r="HG9" s="344"/>
      <c r="HH9" s="344"/>
      <c r="HI9" s="344"/>
      <c r="HJ9" s="344"/>
      <c r="HK9" s="344"/>
      <c r="HL9" s="344"/>
      <c r="HM9" s="344"/>
      <c r="HN9" s="344"/>
      <c r="HO9" s="344"/>
      <c r="HP9" s="344"/>
      <c r="HQ9" s="344"/>
      <c r="HR9" s="344"/>
      <c r="HS9" s="344"/>
      <c r="HT9" s="344"/>
      <c r="HU9" s="344"/>
      <c r="HV9" s="344"/>
      <c r="HW9" s="344"/>
      <c r="HX9" s="344"/>
      <c r="HY9" s="344"/>
      <c r="HZ9" s="344"/>
      <c r="IA9" s="344"/>
      <c r="IB9" s="344"/>
      <c r="IC9" s="344"/>
      <c r="ID9" s="344"/>
      <c r="IE9" s="344"/>
      <c r="IF9" s="344"/>
      <c r="IG9" s="344"/>
      <c r="IH9" s="344"/>
      <c r="II9" s="344"/>
      <c r="IJ9" s="344"/>
      <c r="IK9" s="344"/>
      <c r="IL9" s="344"/>
      <c r="IM9" s="344"/>
      <c r="IN9" s="344"/>
      <c r="IO9" s="344"/>
      <c r="IP9" s="344"/>
      <c r="IQ9" s="344"/>
      <c r="IR9" s="344"/>
      <c r="IS9" s="344"/>
      <c r="IT9" s="344"/>
      <c r="IU9" s="344"/>
      <c r="IV9" s="344"/>
    </row>
    <row r="10" s="282" customFormat="1" ht="18.95" customHeight="1" spans="1:256">
      <c r="A10" s="351" t="s">
        <v>102</v>
      </c>
      <c r="B10" s="350">
        <v>410</v>
      </c>
      <c r="C10" s="354"/>
      <c r="D10" s="350"/>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c r="CA10" s="344"/>
      <c r="CB10" s="344"/>
      <c r="CC10" s="344"/>
      <c r="CD10" s="344"/>
      <c r="CE10" s="344"/>
      <c r="CF10" s="344"/>
      <c r="CG10" s="344"/>
      <c r="CH10" s="344"/>
      <c r="CI10" s="344"/>
      <c r="CJ10" s="344"/>
      <c r="CK10" s="344"/>
      <c r="CL10" s="344"/>
      <c r="CM10" s="344"/>
      <c r="CN10" s="344"/>
      <c r="CO10" s="344"/>
      <c r="CP10" s="344"/>
      <c r="CQ10" s="344"/>
      <c r="CR10" s="344"/>
      <c r="CS10" s="344"/>
      <c r="CT10" s="344"/>
      <c r="CU10" s="344"/>
      <c r="CV10" s="344"/>
      <c r="CW10" s="344"/>
      <c r="CX10" s="344"/>
      <c r="CY10" s="344"/>
      <c r="CZ10" s="344"/>
      <c r="DA10" s="344"/>
      <c r="DB10" s="344"/>
      <c r="DC10" s="344"/>
      <c r="DD10" s="344"/>
      <c r="DE10" s="344"/>
      <c r="DF10" s="344"/>
      <c r="DG10" s="344"/>
      <c r="DH10" s="344"/>
      <c r="DI10" s="344"/>
      <c r="DJ10" s="344"/>
      <c r="DK10" s="344"/>
      <c r="DL10" s="344"/>
      <c r="DM10" s="344"/>
      <c r="DN10" s="344"/>
      <c r="DO10" s="344"/>
      <c r="DP10" s="344"/>
      <c r="DQ10" s="344"/>
      <c r="DR10" s="344"/>
      <c r="DS10" s="344"/>
      <c r="DT10" s="344"/>
      <c r="DU10" s="344"/>
      <c r="DV10" s="344"/>
      <c r="DW10" s="344"/>
      <c r="DX10" s="344"/>
      <c r="DY10" s="344"/>
      <c r="DZ10" s="344"/>
      <c r="EA10" s="344"/>
      <c r="EB10" s="344"/>
      <c r="EC10" s="344"/>
      <c r="ED10" s="344"/>
      <c r="EE10" s="344"/>
      <c r="EF10" s="344"/>
      <c r="EG10" s="344"/>
      <c r="EH10" s="344"/>
      <c r="EI10" s="344"/>
      <c r="EJ10" s="344"/>
      <c r="EK10" s="344"/>
      <c r="EL10" s="344"/>
      <c r="EM10" s="344"/>
      <c r="EN10" s="344"/>
      <c r="EO10" s="344"/>
      <c r="EP10" s="344"/>
      <c r="EQ10" s="344"/>
      <c r="ER10" s="344"/>
      <c r="ES10" s="344"/>
      <c r="ET10" s="344"/>
      <c r="EU10" s="344"/>
      <c r="EV10" s="344"/>
      <c r="EW10" s="344"/>
      <c r="EX10" s="344"/>
      <c r="EY10" s="344"/>
      <c r="EZ10" s="344"/>
      <c r="FA10" s="344"/>
      <c r="FB10" s="344"/>
      <c r="FC10" s="344"/>
      <c r="FD10" s="344"/>
      <c r="FE10" s="344"/>
      <c r="FF10" s="344"/>
      <c r="FG10" s="344"/>
      <c r="FH10" s="344"/>
      <c r="FI10" s="344"/>
      <c r="FJ10" s="344"/>
      <c r="FK10" s="344"/>
      <c r="FL10" s="344"/>
      <c r="FM10" s="344"/>
      <c r="FN10" s="344"/>
      <c r="FO10" s="344"/>
      <c r="FP10" s="344"/>
      <c r="FQ10" s="344"/>
      <c r="FR10" s="344"/>
      <c r="FS10" s="344"/>
      <c r="FT10" s="344"/>
      <c r="FU10" s="344"/>
      <c r="FV10" s="344"/>
      <c r="FW10" s="344"/>
      <c r="FX10" s="344"/>
      <c r="FY10" s="344"/>
      <c r="FZ10" s="344"/>
      <c r="GA10" s="344"/>
      <c r="GB10" s="344"/>
      <c r="GC10" s="344"/>
      <c r="GD10" s="344"/>
      <c r="GE10" s="344"/>
      <c r="GF10" s="344"/>
      <c r="GG10" s="344"/>
      <c r="GH10" s="344"/>
      <c r="GI10" s="344"/>
      <c r="GJ10" s="344"/>
      <c r="GK10" s="344"/>
      <c r="GL10" s="344"/>
      <c r="GM10" s="344"/>
      <c r="GN10" s="344"/>
      <c r="GO10" s="344"/>
      <c r="GP10" s="344"/>
      <c r="GQ10" s="344"/>
      <c r="GR10" s="344"/>
      <c r="GS10" s="344"/>
      <c r="GT10" s="344"/>
      <c r="GU10" s="344"/>
      <c r="GV10" s="344"/>
      <c r="GW10" s="344"/>
      <c r="GX10" s="344"/>
      <c r="GY10" s="344"/>
      <c r="GZ10" s="344"/>
      <c r="HA10" s="344"/>
      <c r="HB10" s="344"/>
      <c r="HC10" s="344"/>
      <c r="HD10" s="344"/>
      <c r="HE10" s="344"/>
      <c r="HF10" s="344"/>
      <c r="HG10" s="344"/>
      <c r="HH10" s="344"/>
      <c r="HI10" s="344"/>
      <c r="HJ10" s="344"/>
      <c r="HK10" s="344"/>
      <c r="HL10" s="344"/>
      <c r="HM10" s="344"/>
      <c r="HN10" s="344"/>
      <c r="HO10" s="344"/>
      <c r="HP10" s="344"/>
      <c r="HQ10" s="344"/>
      <c r="HR10" s="344"/>
      <c r="HS10" s="344"/>
      <c r="HT10" s="344"/>
      <c r="HU10" s="344"/>
      <c r="HV10" s="344"/>
      <c r="HW10" s="344"/>
      <c r="HX10" s="344"/>
      <c r="HY10" s="344"/>
      <c r="HZ10" s="344"/>
      <c r="IA10" s="344"/>
      <c r="IB10" s="344"/>
      <c r="IC10" s="344"/>
      <c r="ID10" s="344"/>
      <c r="IE10" s="344"/>
      <c r="IF10" s="344"/>
      <c r="IG10" s="344"/>
      <c r="IH10" s="344"/>
      <c r="II10" s="344"/>
      <c r="IJ10" s="344"/>
      <c r="IK10" s="344"/>
      <c r="IL10" s="344"/>
      <c r="IM10" s="344"/>
      <c r="IN10" s="344"/>
      <c r="IO10" s="344"/>
      <c r="IP10" s="344"/>
      <c r="IQ10" s="344"/>
      <c r="IR10" s="344"/>
      <c r="IS10" s="344"/>
      <c r="IT10" s="344"/>
      <c r="IU10" s="344"/>
      <c r="IV10" s="344"/>
    </row>
    <row r="11" s="282" customFormat="1" ht="18.95" customHeight="1" spans="1:256">
      <c r="A11" s="351" t="s">
        <v>104</v>
      </c>
      <c r="B11" s="350">
        <v>340</v>
      </c>
      <c r="C11" s="352"/>
      <c r="D11" s="350"/>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4"/>
      <c r="DS11" s="344"/>
      <c r="DT11" s="344"/>
      <c r="DU11" s="344"/>
      <c r="DV11" s="344"/>
      <c r="DW11" s="344"/>
      <c r="DX11" s="344"/>
      <c r="DY11" s="344"/>
      <c r="DZ11" s="344"/>
      <c r="EA11" s="344"/>
      <c r="EB11" s="344"/>
      <c r="EC11" s="344"/>
      <c r="ED11" s="344"/>
      <c r="EE11" s="344"/>
      <c r="EF11" s="344"/>
      <c r="EG11" s="344"/>
      <c r="EH11" s="344"/>
      <c r="EI11" s="344"/>
      <c r="EJ11" s="344"/>
      <c r="EK11" s="344"/>
      <c r="EL11" s="344"/>
      <c r="EM11" s="344"/>
      <c r="EN11" s="344"/>
      <c r="EO11" s="344"/>
      <c r="EP11" s="344"/>
      <c r="EQ11" s="344"/>
      <c r="ER11" s="344"/>
      <c r="ES11" s="344"/>
      <c r="ET11" s="344"/>
      <c r="EU11" s="344"/>
      <c r="EV11" s="344"/>
      <c r="EW11" s="344"/>
      <c r="EX11" s="344"/>
      <c r="EY11" s="344"/>
      <c r="EZ11" s="344"/>
      <c r="FA11" s="344"/>
      <c r="FB11" s="344"/>
      <c r="FC11" s="344"/>
      <c r="FD11" s="344"/>
      <c r="FE11" s="344"/>
      <c r="FF11" s="344"/>
      <c r="FG11" s="344"/>
      <c r="FH11" s="344"/>
      <c r="FI11" s="344"/>
      <c r="FJ11" s="344"/>
      <c r="FK11" s="344"/>
      <c r="FL11" s="344"/>
      <c r="FM11" s="344"/>
      <c r="FN11" s="344"/>
      <c r="FO11" s="344"/>
      <c r="FP11" s="344"/>
      <c r="FQ11" s="344"/>
      <c r="FR11" s="344"/>
      <c r="FS11" s="344"/>
      <c r="FT11" s="344"/>
      <c r="FU11" s="344"/>
      <c r="FV11" s="344"/>
      <c r="FW11" s="344"/>
      <c r="FX11" s="344"/>
      <c r="FY11" s="344"/>
      <c r="FZ11" s="344"/>
      <c r="GA11" s="344"/>
      <c r="GB11" s="344"/>
      <c r="GC11" s="344"/>
      <c r="GD11" s="344"/>
      <c r="GE11" s="344"/>
      <c r="GF11" s="344"/>
      <c r="GG11" s="344"/>
      <c r="GH11" s="344"/>
      <c r="GI11" s="344"/>
      <c r="GJ11" s="344"/>
      <c r="GK11" s="344"/>
      <c r="GL11" s="344"/>
      <c r="GM11" s="344"/>
      <c r="GN11" s="344"/>
      <c r="GO11" s="344"/>
      <c r="GP11" s="344"/>
      <c r="GQ11" s="344"/>
      <c r="GR11" s="344"/>
      <c r="GS11" s="344"/>
      <c r="GT11" s="344"/>
      <c r="GU11" s="344"/>
      <c r="GV11" s="344"/>
      <c r="GW11" s="344"/>
      <c r="GX11" s="344"/>
      <c r="GY11" s="344"/>
      <c r="GZ11" s="344"/>
      <c r="HA11" s="344"/>
      <c r="HB11" s="344"/>
      <c r="HC11" s="344"/>
      <c r="HD11" s="344"/>
      <c r="HE11" s="344"/>
      <c r="HF11" s="344"/>
      <c r="HG11" s="344"/>
      <c r="HH11" s="344"/>
      <c r="HI11" s="344"/>
      <c r="HJ11" s="344"/>
      <c r="HK11" s="344"/>
      <c r="HL11" s="344"/>
      <c r="HM11" s="344"/>
      <c r="HN11" s="344"/>
      <c r="HO11" s="344"/>
      <c r="HP11" s="344"/>
      <c r="HQ11" s="344"/>
      <c r="HR11" s="344"/>
      <c r="HS11" s="344"/>
      <c r="HT11" s="344"/>
      <c r="HU11" s="344"/>
      <c r="HV11" s="344"/>
      <c r="HW11" s="344"/>
      <c r="HX11" s="344"/>
      <c r="HY11" s="344"/>
      <c r="HZ11" s="344"/>
      <c r="IA11" s="344"/>
      <c r="IB11" s="344"/>
      <c r="IC11" s="344"/>
      <c r="ID11" s="344"/>
      <c r="IE11" s="344"/>
      <c r="IF11" s="344"/>
      <c r="IG11" s="344"/>
      <c r="IH11" s="344"/>
      <c r="II11" s="344"/>
      <c r="IJ11" s="344"/>
      <c r="IK11" s="344"/>
      <c r="IL11" s="344"/>
      <c r="IM11" s="344"/>
      <c r="IN11" s="344"/>
      <c r="IO11" s="344"/>
      <c r="IP11" s="344"/>
      <c r="IQ11" s="344"/>
      <c r="IR11" s="344"/>
      <c r="IS11" s="344"/>
      <c r="IT11" s="344"/>
      <c r="IU11" s="344"/>
      <c r="IV11" s="344"/>
    </row>
    <row r="12" s="282" customFormat="1" ht="18.95" customHeight="1" spans="1:256">
      <c r="A12" s="355" t="s">
        <v>428</v>
      </c>
      <c r="B12" s="350">
        <v>100</v>
      </c>
      <c r="C12" s="352"/>
      <c r="D12" s="350"/>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c r="FH12" s="344"/>
      <c r="FI12" s="344"/>
      <c r="FJ12" s="344"/>
      <c r="FK12" s="344"/>
      <c r="FL12" s="344"/>
      <c r="FM12" s="344"/>
      <c r="FN12" s="344"/>
      <c r="FO12" s="344"/>
      <c r="FP12" s="344"/>
      <c r="FQ12" s="344"/>
      <c r="FR12" s="344"/>
      <c r="FS12" s="344"/>
      <c r="FT12" s="344"/>
      <c r="FU12" s="344"/>
      <c r="FV12" s="344"/>
      <c r="FW12" s="344"/>
      <c r="FX12" s="344"/>
      <c r="FY12" s="344"/>
      <c r="FZ12" s="344"/>
      <c r="GA12" s="344"/>
      <c r="GB12" s="344"/>
      <c r="GC12" s="344"/>
      <c r="GD12" s="344"/>
      <c r="GE12" s="344"/>
      <c r="GF12" s="344"/>
      <c r="GG12" s="344"/>
      <c r="GH12" s="344"/>
      <c r="GI12" s="344"/>
      <c r="GJ12" s="344"/>
      <c r="GK12" s="344"/>
      <c r="GL12" s="344"/>
      <c r="GM12" s="344"/>
      <c r="GN12" s="344"/>
      <c r="GO12" s="344"/>
      <c r="GP12" s="344"/>
      <c r="GQ12" s="344"/>
      <c r="GR12" s="344"/>
      <c r="GS12" s="344"/>
      <c r="GT12" s="344"/>
      <c r="GU12" s="344"/>
      <c r="GV12" s="344"/>
      <c r="GW12" s="344"/>
      <c r="GX12" s="344"/>
      <c r="GY12" s="344"/>
      <c r="GZ12" s="344"/>
      <c r="HA12" s="344"/>
      <c r="HB12" s="344"/>
      <c r="HC12" s="344"/>
      <c r="HD12" s="344"/>
      <c r="HE12" s="344"/>
      <c r="HF12" s="344"/>
      <c r="HG12" s="344"/>
      <c r="HH12" s="344"/>
      <c r="HI12" s="344"/>
      <c r="HJ12" s="344"/>
      <c r="HK12" s="344"/>
      <c r="HL12" s="344"/>
      <c r="HM12" s="344"/>
      <c r="HN12" s="344"/>
      <c r="HO12" s="344"/>
      <c r="HP12" s="344"/>
      <c r="HQ12" s="344"/>
      <c r="HR12" s="344"/>
      <c r="HS12" s="344"/>
      <c r="HT12" s="344"/>
      <c r="HU12" s="344"/>
      <c r="HV12" s="344"/>
      <c r="HW12" s="344"/>
      <c r="HX12" s="344"/>
      <c r="HY12" s="344"/>
      <c r="HZ12" s="344"/>
      <c r="IA12" s="344"/>
      <c r="IB12" s="344"/>
      <c r="IC12" s="344"/>
      <c r="ID12" s="344"/>
      <c r="IE12" s="344"/>
      <c r="IF12" s="344"/>
      <c r="IG12" s="344"/>
      <c r="IH12" s="344"/>
      <c r="II12" s="344"/>
      <c r="IJ12" s="344"/>
      <c r="IK12" s="344"/>
      <c r="IL12" s="344"/>
      <c r="IM12" s="344"/>
      <c r="IN12" s="344"/>
      <c r="IO12" s="344"/>
      <c r="IP12" s="344"/>
      <c r="IQ12" s="344"/>
      <c r="IR12" s="344"/>
      <c r="IS12" s="344"/>
      <c r="IT12" s="344"/>
      <c r="IU12" s="344"/>
      <c r="IV12" s="344"/>
    </row>
    <row r="13" s="282" customFormat="1" ht="18.95" customHeight="1" spans="1:256">
      <c r="A13" s="356" t="s">
        <v>429</v>
      </c>
      <c r="B13" s="350">
        <v>70</v>
      </c>
      <c r="C13" s="355"/>
      <c r="D13" s="350"/>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4"/>
      <c r="CO13" s="344"/>
      <c r="CP13" s="344"/>
      <c r="CQ13" s="344"/>
      <c r="CR13" s="344"/>
      <c r="CS13" s="344"/>
      <c r="CT13" s="344"/>
      <c r="CU13" s="344"/>
      <c r="CV13" s="344"/>
      <c r="CW13" s="344"/>
      <c r="CX13" s="344"/>
      <c r="CY13" s="344"/>
      <c r="CZ13" s="344"/>
      <c r="DA13" s="344"/>
      <c r="DB13" s="344"/>
      <c r="DC13" s="344"/>
      <c r="DD13" s="344"/>
      <c r="DE13" s="344"/>
      <c r="DF13" s="344"/>
      <c r="DG13" s="344"/>
      <c r="DH13" s="344"/>
      <c r="DI13" s="344"/>
      <c r="DJ13" s="344"/>
      <c r="DK13" s="344"/>
      <c r="DL13" s="344"/>
      <c r="DM13" s="344"/>
      <c r="DN13" s="344"/>
      <c r="DO13" s="344"/>
      <c r="DP13" s="344"/>
      <c r="DQ13" s="344"/>
      <c r="DR13" s="344"/>
      <c r="DS13" s="344"/>
      <c r="DT13" s="344"/>
      <c r="DU13" s="344"/>
      <c r="DV13" s="344"/>
      <c r="DW13" s="344"/>
      <c r="DX13" s="344"/>
      <c r="DY13" s="344"/>
      <c r="DZ13" s="344"/>
      <c r="EA13" s="344"/>
      <c r="EB13" s="344"/>
      <c r="EC13" s="344"/>
      <c r="ED13" s="344"/>
      <c r="EE13" s="344"/>
      <c r="EF13" s="344"/>
      <c r="EG13" s="344"/>
      <c r="EH13" s="344"/>
      <c r="EI13" s="344"/>
      <c r="EJ13" s="344"/>
      <c r="EK13" s="344"/>
      <c r="EL13" s="344"/>
      <c r="EM13" s="344"/>
      <c r="EN13" s="344"/>
      <c r="EO13" s="344"/>
      <c r="EP13" s="344"/>
      <c r="EQ13" s="344"/>
      <c r="ER13" s="344"/>
      <c r="ES13" s="344"/>
      <c r="ET13" s="344"/>
      <c r="EU13" s="344"/>
      <c r="EV13" s="344"/>
      <c r="EW13" s="344"/>
      <c r="EX13" s="344"/>
      <c r="EY13" s="344"/>
      <c r="EZ13" s="344"/>
      <c r="FA13" s="344"/>
      <c r="FB13" s="344"/>
      <c r="FC13" s="344"/>
      <c r="FD13" s="344"/>
      <c r="FE13" s="344"/>
      <c r="FF13" s="344"/>
      <c r="FG13" s="344"/>
      <c r="FH13" s="344"/>
      <c r="FI13" s="344"/>
      <c r="FJ13" s="344"/>
      <c r="FK13" s="344"/>
      <c r="FL13" s="344"/>
      <c r="FM13" s="344"/>
      <c r="FN13" s="344"/>
      <c r="FO13" s="344"/>
      <c r="FP13" s="344"/>
      <c r="FQ13" s="344"/>
      <c r="FR13" s="344"/>
      <c r="FS13" s="344"/>
      <c r="FT13" s="344"/>
      <c r="FU13" s="344"/>
      <c r="FV13" s="344"/>
      <c r="FW13" s="344"/>
      <c r="FX13" s="344"/>
      <c r="FY13" s="344"/>
      <c r="FZ13" s="344"/>
      <c r="GA13" s="344"/>
      <c r="GB13" s="344"/>
      <c r="GC13" s="344"/>
      <c r="GD13" s="344"/>
      <c r="GE13" s="344"/>
      <c r="GF13" s="344"/>
      <c r="GG13" s="344"/>
      <c r="GH13" s="344"/>
      <c r="GI13" s="344"/>
      <c r="GJ13" s="344"/>
      <c r="GK13" s="344"/>
      <c r="GL13" s="344"/>
      <c r="GM13" s="344"/>
      <c r="GN13" s="344"/>
      <c r="GO13" s="344"/>
      <c r="GP13" s="344"/>
      <c r="GQ13" s="344"/>
      <c r="GR13" s="344"/>
      <c r="GS13" s="344"/>
      <c r="GT13" s="344"/>
      <c r="GU13" s="344"/>
      <c r="GV13" s="344"/>
      <c r="GW13" s="344"/>
      <c r="GX13" s="344"/>
      <c r="GY13" s="344"/>
      <c r="GZ13" s="344"/>
      <c r="HA13" s="344"/>
      <c r="HB13" s="344"/>
      <c r="HC13" s="344"/>
      <c r="HD13" s="344"/>
      <c r="HE13" s="344"/>
      <c r="HF13" s="344"/>
      <c r="HG13" s="344"/>
      <c r="HH13" s="344"/>
      <c r="HI13" s="344"/>
      <c r="HJ13" s="344"/>
      <c r="HK13" s="344"/>
      <c r="HL13" s="344"/>
      <c r="HM13" s="344"/>
      <c r="HN13" s="344"/>
      <c r="HO13" s="344"/>
      <c r="HP13" s="344"/>
      <c r="HQ13" s="344"/>
      <c r="HR13" s="344"/>
      <c r="HS13" s="344"/>
      <c r="HT13" s="344"/>
      <c r="HU13" s="344"/>
      <c r="HV13" s="344"/>
      <c r="HW13" s="344"/>
      <c r="HX13" s="344"/>
      <c r="HY13" s="344"/>
      <c r="HZ13" s="344"/>
      <c r="IA13" s="344"/>
      <c r="IB13" s="344"/>
      <c r="IC13" s="344"/>
      <c r="ID13" s="344"/>
      <c r="IE13" s="344"/>
      <c r="IF13" s="344"/>
      <c r="IG13" s="344"/>
      <c r="IH13" s="344"/>
      <c r="II13" s="344"/>
      <c r="IJ13" s="344"/>
      <c r="IK13" s="344"/>
      <c r="IL13" s="344"/>
      <c r="IM13" s="344"/>
      <c r="IN13" s="344"/>
      <c r="IO13" s="344"/>
      <c r="IP13" s="344"/>
      <c r="IQ13" s="344"/>
      <c r="IR13" s="344"/>
      <c r="IS13" s="344"/>
      <c r="IT13" s="344"/>
      <c r="IU13" s="344"/>
      <c r="IV13" s="344"/>
    </row>
    <row r="14" s="282" customFormat="1" ht="18.95" customHeight="1" spans="1:256">
      <c r="A14" s="356" t="s">
        <v>107</v>
      </c>
      <c r="B14" s="350">
        <v>944</v>
      </c>
      <c r="C14" s="355"/>
      <c r="D14" s="350"/>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4"/>
      <c r="CM14" s="344"/>
      <c r="CN14" s="344"/>
      <c r="CO14" s="344"/>
      <c r="CP14" s="344"/>
      <c r="CQ14" s="344"/>
      <c r="CR14" s="344"/>
      <c r="CS14" s="344"/>
      <c r="CT14" s="344"/>
      <c r="CU14" s="344"/>
      <c r="CV14" s="344"/>
      <c r="CW14" s="344"/>
      <c r="CX14" s="344"/>
      <c r="CY14" s="344"/>
      <c r="CZ14" s="344"/>
      <c r="DA14" s="344"/>
      <c r="DB14" s="344"/>
      <c r="DC14" s="344"/>
      <c r="DD14" s="344"/>
      <c r="DE14" s="344"/>
      <c r="DF14" s="344"/>
      <c r="DG14" s="344"/>
      <c r="DH14" s="344"/>
      <c r="DI14" s="344"/>
      <c r="DJ14" s="344"/>
      <c r="DK14" s="344"/>
      <c r="DL14" s="344"/>
      <c r="DM14" s="344"/>
      <c r="DN14" s="344"/>
      <c r="DO14" s="344"/>
      <c r="DP14" s="344"/>
      <c r="DQ14" s="344"/>
      <c r="DR14" s="344"/>
      <c r="DS14" s="344"/>
      <c r="DT14" s="344"/>
      <c r="DU14" s="344"/>
      <c r="DV14" s="344"/>
      <c r="DW14" s="344"/>
      <c r="DX14" s="344"/>
      <c r="DY14" s="344"/>
      <c r="DZ14" s="344"/>
      <c r="EA14" s="344"/>
      <c r="EB14" s="344"/>
      <c r="EC14" s="344"/>
      <c r="ED14" s="344"/>
      <c r="EE14" s="344"/>
      <c r="EF14" s="344"/>
      <c r="EG14" s="344"/>
      <c r="EH14" s="344"/>
      <c r="EI14" s="344"/>
      <c r="EJ14" s="344"/>
      <c r="EK14" s="344"/>
      <c r="EL14" s="344"/>
      <c r="EM14" s="344"/>
      <c r="EN14" s="344"/>
      <c r="EO14" s="344"/>
      <c r="EP14" s="344"/>
      <c r="EQ14" s="344"/>
      <c r="ER14" s="344"/>
      <c r="ES14" s="344"/>
      <c r="ET14" s="344"/>
      <c r="EU14" s="344"/>
      <c r="EV14" s="344"/>
      <c r="EW14" s="344"/>
      <c r="EX14" s="344"/>
      <c r="EY14" s="344"/>
      <c r="EZ14" s="344"/>
      <c r="FA14" s="344"/>
      <c r="FB14" s="344"/>
      <c r="FC14" s="344"/>
      <c r="FD14" s="344"/>
      <c r="FE14" s="344"/>
      <c r="FF14" s="344"/>
      <c r="FG14" s="344"/>
      <c r="FH14" s="344"/>
      <c r="FI14" s="344"/>
      <c r="FJ14" s="344"/>
      <c r="FK14" s="344"/>
      <c r="FL14" s="344"/>
      <c r="FM14" s="344"/>
      <c r="FN14" s="344"/>
      <c r="FO14" s="344"/>
      <c r="FP14" s="344"/>
      <c r="FQ14" s="344"/>
      <c r="FR14" s="344"/>
      <c r="FS14" s="344"/>
      <c r="FT14" s="344"/>
      <c r="FU14" s="344"/>
      <c r="FV14" s="344"/>
      <c r="FW14" s="344"/>
      <c r="FX14" s="344"/>
      <c r="FY14" s="344"/>
      <c r="FZ14" s="344"/>
      <c r="GA14" s="344"/>
      <c r="GB14" s="344"/>
      <c r="GC14" s="344"/>
      <c r="GD14" s="344"/>
      <c r="GE14" s="344"/>
      <c r="GF14" s="344"/>
      <c r="GG14" s="344"/>
      <c r="GH14" s="344"/>
      <c r="GI14" s="344"/>
      <c r="GJ14" s="344"/>
      <c r="GK14" s="344"/>
      <c r="GL14" s="344"/>
      <c r="GM14" s="344"/>
      <c r="GN14" s="344"/>
      <c r="GO14" s="344"/>
      <c r="GP14" s="344"/>
      <c r="GQ14" s="344"/>
      <c r="GR14" s="344"/>
      <c r="GS14" s="344"/>
      <c r="GT14" s="344"/>
      <c r="GU14" s="344"/>
      <c r="GV14" s="344"/>
      <c r="GW14" s="344"/>
      <c r="GX14" s="344"/>
      <c r="GY14" s="344"/>
      <c r="GZ14" s="344"/>
      <c r="HA14" s="344"/>
      <c r="HB14" s="344"/>
      <c r="HC14" s="344"/>
      <c r="HD14" s="344"/>
      <c r="HE14" s="344"/>
      <c r="HF14" s="344"/>
      <c r="HG14" s="344"/>
      <c r="HH14" s="344"/>
      <c r="HI14" s="344"/>
      <c r="HJ14" s="344"/>
      <c r="HK14" s="344"/>
      <c r="HL14" s="344"/>
      <c r="HM14" s="344"/>
      <c r="HN14" s="344"/>
      <c r="HO14" s="344"/>
      <c r="HP14" s="344"/>
      <c r="HQ14" s="344"/>
      <c r="HR14" s="344"/>
      <c r="HS14" s="344"/>
      <c r="HT14" s="344"/>
      <c r="HU14" s="344"/>
      <c r="HV14" s="344"/>
      <c r="HW14" s="344"/>
      <c r="HX14" s="344"/>
      <c r="HY14" s="344"/>
      <c r="HZ14" s="344"/>
      <c r="IA14" s="344"/>
      <c r="IB14" s="344"/>
      <c r="IC14" s="344"/>
      <c r="ID14" s="344"/>
      <c r="IE14" s="344"/>
      <c r="IF14" s="344"/>
      <c r="IG14" s="344"/>
      <c r="IH14" s="344"/>
      <c r="II14" s="344"/>
      <c r="IJ14" s="344"/>
      <c r="IK14" s="344"/>
      <c r="IL14" s="344"/>
      <c r="IM14" s="344"/>
      <c r="IN14" s="344"/>
      <c r="IO14" s="344"/>
      <c r="IP14" s="344"/>
      <c r="IQ14" s="344"/>
      <c r="IR14" s="344"/>
      <c r="IS14" s="344"/>
      <c r="IT14" s="344"/>
      <c r="IU14" s="344"/>
      <c r="IV14" s="344"/>
    </row>
    <row r="15" s="282" customFormat="1" ht="18.95" customHeight="1" spans="1:256">
      <c r="A15" s="356" t="s">
        <v>430</v>
      </c>
      <c r="B15" s="350">
        <v>983</v>
      </c>
      <c r="C15" s="355"/>
      <c r="D15" s="350"/>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c r="CV15" s="344"/>
      <c r="CW15" s="344"/>
      <c r="CX15" s="344"/>
      <c r="CY15" s="344"/>
      <c r="CZ15" s="344"/>
      <c r="DA15" s="344"/>
      <c r="DB15" s="344"/>
      <c r="DC15" s="344"/>
      <c r="DD15" s="344"/>
      <c r="DE15" s="344"/>
      <c r="DF15" s="344"/>
      <c r="DG15" s="344"/>
      <c r="DH15" s="344"/>
      <c r="DI15" s="344"/>
      <c r="DJ15" s="344"/>
      <c r="DK15" s="344"/>
      <c r="DL15" s="344"/>
      <c r="DM15" s="344"/>
      <c r="DN15" s="344"/>
      <c r="DO15" s="344"/>
      <c r="DP15" s="344"/>
      <c r="DQ15" s="344"/>
      <c r="DR15" s="344"/>
      <c r="DS15" s="344"/>
      <c r="DT15" s="344"/>
      <c r="DU15" s="344"/>
      <c r="DV15" s="344"/>
      <c r="DW15" s="344"/>
      <c r="DX15" s="344"/>
      <c r="DY15" s="344"/>
      <c r="DZ15" s="344"/>
      <c r="EA15" s="344"/>
      <c r="EB15" s="344"/>
      <c r="EC15" s="344"/>
      <c r="ED15" s="344"/>
      <c r="EE15" s="344"/>
      <c r="EF15" s="344"/>
      <c r="EG15" s="344"/>
      <c r="EH15" s="344"/>
      <c r="EI15" s="344"/>
      <c r="EJ15" s="344"/>
      <c r="EK15" s="344"/>
      <c r="EL15" s="344"/>
      <c r="EM15" s="344"/>
      <c r="EN15" s="344"/>
      <c r="EO15" s="344"/>
      <c r="EP15" s="344"/>
      <c r="EQ15" s="344"/>
      <c r="ER15" s="344"/>
      <c r="ES15" s="344"/>
      <c r="ET15" s="344"/>
      <c r="EU15" s="344"/>
      <c r="EV15" s="344"/>
      <c r="EW15" s="344"/>
      <c r="EX15" s="344"/>
      <c r="EY15" s="344"/>
      <c r="EZ15" s="344"/>
      <c r="FA15" s="344"/>
      <c r="FB15" s="344"/>
      <c r="FC15" s="344"/>
      <c r="FD15" s="344"/>
      <c r="FE15" s="344"/>
      <c r="FF15" s="344"/>
      <c r="FG15" s="344"/>
      <c r="FH15" s="344"/>
      <c r="FI15" s="344"/>
      <c r="FJ15" s="344"/>
      <c r="FK15" s="344"/>
      <c r="FL15" s="344"/>
      <c r="FM15" s="344"/>
      <c r="FN15" s="344"/>
      <c r="FO15" s="344"/>
      <c r="FP15" s="344"/>
      <c r="FQ15" s="344"/>
      <c r="FR15" s="344"/>
      <c r="FS15" s="344"/>
      <c r="FT15" s="344"/>
      <c r="FU15" s="344"/>
      <c r="FV15" s="344"/>
      <c r="FW15" s="344"/>
      <c r="FX15" s="344"/>
      <c r="FY15" s="344"/>
      <c r="FZ15" s="344"/>
      <c r="GA15" s="344"/>
      <c r="GB15" s="344"/>
      <c r="GC15" s="344"/>
      <c r="GD15" s="344"/>
      <c r="GE15" s="344"/>
      <c r="GF15" s="344"/>
      <c r="GG15" s="344"/>
      <c r="GH15" s="344"/>
      <c r="GI15" s="344"/>
      <c r="GJ15" s="344"/>
      <c r="GK15" s="344"/>
      <c r="GL15" s="344"/>
      <c r="GM15" s="344"/>
      <c r="GN15" s="344"/>
      <c r="GO15" s="344"/>
      <c r="GP15" s="344"/>
      <c r="GQ15" s="344"/>
      <c r="GR15" s="344"/>
      <c r="GS15" s="344"/>
      <c r="GT15" s="344"/>
      <c r="GU15" s="344"/>
      <c r="GV15" s="344"/>
      <c r="GW15" s="344"/>
      <c r="GX15" s="344"/>
      <c r="GY15" s="344"/>
      <c r="GZ15" s="344"/>
      <c r="HA15" s="344"/>
      <c r="HB15" s="344"/>
      <c r="HC15" s="344"/>
      <c r="HD15" s="344"/>
      <c r="HE15" s="344"/>
      <c r="HF15" s="344"/>
      <c r="HG15" s="344"/>
      <c r="HH15" s="344"/>
      <c r="HI15" s="344"/>
      <c r="HJ15" s="344"/>
      <c r="HK15" s="344"/>
      <c r="HL15" s="344"/>
      <c r="HM15" s="344"/>
      <c r="HN15" s="344"/>
      <c r="HO15" s="344"/>
      <c r="HP15" s="344"/>
      <c r="HQ15" s="344"/>
      <c r="HR15" s="344"/>
      <c r="HS15" s="344"/>
      <c r="HT15" s="344"/>
      <c r="HU15" s="344"/>
      <c r="HV15" s="344"/>
      <c r="HW15" s="344"/>
      <c r="HX15" s="344"/>
      <c r="HY15" s="344"/>
      <c r="HZ15" s="344"/>
      <c r="IA15" s="344"/>
      <c r="IB15" s="344"/>
      <c r="IC15" s="344"/>
      <c r="ID15" s="344"/>
      <c r="IE15" s="344"/>
      <c r="IF15" s="344"/>
      <c r="IG15" s="344"/>
      <c r="IH15" s="344"/>
      <c r="II15" s="344"/>
      <c r="IJ15" s="344"/>
      <c r="IK15" s="344"/>
      <c r="IL15" s="344"/>
      <c r="IM15" s="344"/>
      <c r="IN15" s="344"/>
      <c r="IO15" s="344"/>
      <c r="IP15" s="344"/>
      <c r="IQ15" s="344"/>
      <c r="IR15" s="344"/>
      <c r="IS15" s="344"/>
      <c r="IT15" s="344"/>
      <c r="IU15" s="344"/>
      <c r="IV15" s="344"/>
    </row>
    <row r="16" s="282" customFormat="1" ht="18.95" customHeight="1" spans="1:256">
      <c r="A16" s="356" t="s">
        <v>110</v>
      </c>
      <c r="B16" s="350">
        <v>4318</v>
      </c>
      <c r="C16" s="355"/>
      <c r="D16" s="350"/>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344"/>
      <c r="CQ16" s="344"/>
      <c r="CR16" s="344"/>
      <c r="CS16" s="344"/>
      <c r="CT16" s="344"/>
      <c r="CU16" s="344"/>
      <c r="CV16" s="344"/>
      <c r="CW16" s="344"/>
      <c r="CX16" s="344"/>
      <c r="CY16" s="344"/>
      <c r="CZ16" s="344"/>
      <c r="DA16" s="344"/>
      <c r="DB16" s="344"/>
      <c r="DC16" s="344"/>
      <c r="DD16" s="344"/>
      <c r="DE16" s="344"/>
      <c r="DF16" s="344"/>
      <c r="DG16" s="344"/>
      <c r="DH16" s="344"/>
      <c r="DI16" s="344"/>
      <c r="DJ16" s="344"/>
      <c r="DK16" s="344"/>
      <c r="DL16" s="344"/>
      <c r="DM16" s="344"/>
      <c r="DN16" s="344"/>
      <c r="DO16" s="344"/>
      <c r="DP16" s="344"/>
      <c r="DQ16" s="344"/>
      <c r="DR16" s="344"/>
      <c r="DS16" s="344"/>
      <c r="DT16" s="344"/>
      <c r="DU16" s="344"/>
      <c r="DV16" s="344"/>
      <c r="DW16" s="344"/>
      <c r="DX16" s="344"/>
      <c r="DY16" s="344"/>
      <c r="DZ16" s="344"/>
      <c r="EA16" s="344"/>
      <c r="EB16" s="344"/>
      <c r="EC16" s="344"/>
      <c r="ED16" s="344"/>
      <c r="EE16" s="344"/>
      <c r="EF16" s="344"/>
      <c r="EG16" s="344"/>
      <c r="EH16" s="344"/>
      <c r="EI16" s="344"/>
      <c r="EJ16" s="344"/>
      <c r="EK16" s="344"/>
      <c r="EL16" s="344"/>
      <c r="EM16" s="344"/>
      <c r="EN16" s="344"/>
      <c r="EO16" s="344"/>
      <c r="EP16" s="344"/>
      <c r="EQ16" s="344"/>
      <c r="ER16" s="344"/>
      <c r="ES16" s="344"/>
      <c r="ET16" s="344"/>
      <c r="EU16" s="344"/>
      <c r="EV16" s="344"/>
      <c r="EW16" s="344"/>
      <c r="EX16" s="344"/>
      <c r="EY16" s="344"/>
      <c r="EZ16" s="344"/>
      <c r="FA16" s="344"/>
      <c r="FB16" s="344"/>
      <c r="FC16" s="344"/>
      <c r="FD16" s="344"/>
      <c r="FE16" s="344"/>
      <c r="FF16" s="344"/>
      <c r="FG16" s="344"/>
      <c r="FH16" s="344"/>
      <c r="FI16" s="344"/>
      <c r="FJ16" s="344"/>
      <c r="FK16" s="344"/>
      <c r="FL16" s="344"/>
      <c r="FM16" s="344"/>
      <c r="FN16" s="344"/>
      <c r="FO16" s="344"/>
      <c r="FP16" s="344"/>
      <c r="FQ16" s="344"/>
      <c r="FR16" s="344"/>
      <c r="FS16" s="344"/>
      <c r="FT16" s="344"/>
      <c r="FU16" s="344"/>
      <c r="FV16" s="344"/>
      <c r="FW16" s="344"/>
      <c r="FX16" s="344"/>
      <c r="FY16" s="344"/>
      <c r="FZ16" s="344"/>
      <c r="GA16" s="344"/>
      <c r="GB16" s="344"/>
      <c r="GC16" s="344"/>
      <c r="GD16" s="344"/>
      <c r="GE16" s="344"/>
      <c r="GF16" s="344"/>
      <c r="GG16" s="344"/>
      <c r="GH16" s="344"/>
      <c r="GI16" s="344"/>
      <c r="GJ16" s="344"/>
      <c r="GK16" s="344"/>
      <c r="GL16" s="344"/>
      <c r="GM16" s="344"/>
      <c r="GN16" s="344"/>
      <c r="GO16" s="344"/>
      <c r="GP16" s="344"/>
      <c r="GQ16" s="344"/>
      <c r="GR16" s="344"/>
      <c r="GS16" s="344"/>
      <c r="GT16" s="344"/>
      <c r="GU16" s="344"/>
      <c r="GV16" s="344"/>
      <c r="GW16" s="344"/>
      <c r="GX16" s="344"/>
      <c r="GY16" s="344"/>
      <c r="GZ16" s="344"/>
      <c r="HA16" s="344"/>
      <c r="HB16" s="344"/>
      <c r="HC16" s="344"/>
      <c r="HD16" s="344"/>
      <c r="HE16" s="344"/>
      <c r="HF16" s="344"/>
      <c r="HG16" s="344"/>
      <c r="HH16" s="344"/>
      <c r="HI16" s="344"/>
      <c r="HJ16" s="344"/>
      <c r="HK16" s="344"/>
      <c r="HL16" s="344"/>
      <c r="HM16" s="344"/>
      <c r="HN16" s="344"/>
      <c r="HO16" s="344"/>
      <c r="HP16" s="344"/>
      <c r="HQ16" s="344"/>
      <c r="HR16" s="344"/>
      <c r="HS16" s="344"/>
      <c r="HT16" s="344"/>
      <c r="HU16" s="344"/>
      <c r="HV16" s="344"/>
      <c r="HW16" s="344"/>
      <c r="HX16" s="344"/>
      <c r="HY16" s="344"/>
      <c r="HZ16" s="344"/>
      <c r="IA16" s="344"/>
      <c r="IB16" s="344"/>
      <c r="IC16" s="344"/>
      <c r="ID16" s="344"/>
      <c r="IE16" s="344"/>
      <c r="IF16" s="344"/>
      <c r="IG16" s="344"/>
      <c r="IH16" s="344"/>
      <c r="II16" s="344"/>
      <c r="IJ16" s="344"/>
      <c r="IK16" s="344"/>
      <c r="IL16" s="344"/>
      <c r="IM16" s="344"/>
      <c r="IN16" s="344"/>
      <c r="IO16" s="344"/>
      <c r="IP16" s="344"/>
      <c r="IQ16" s="344"/>
      <c r="IR16" s="344"/>
      <c r="IS16" s="344"/>
      <c r="IT16" s="344"/>
      <c r="IU16" s="344"/>
      <c r="IV16" s="344"/>
    </row>
    <row r="17" ht="18.95" customHeight="1" spans="1:7">
      <c r="A17" s="356" t="s">
        <v>112</v>
      </c>
      <c r="B17" s="350">
        <v>5643</v>
      </c>
      <c r="C17" s="355"/>
      <c r="D17" s="350"/>
      <c r="E17" s="346"/>
      <c r="F17" s="346"/>
      <c r="G17" s="346"/>
    </row>
    <row r="18" ht="18.95" customHeight="1" spans="1:7">
      <c r="A18" s="356" t="s">
        <v>431</v>
      </c>
      <c r="B18" s="350"/>
      <c r="C18" s="355"/>
      <c r="D18" s="350"/>
      <c r="E18" s="346"/>
      <c r="F18" s="346"/>
      <c r="G18" s="346"/>
    </row>
    <row r="19" ht="18.95" customHeight="1" spans="1:7">
      <c r="A19" s="356" t="s">
        <v>432</v>
      </c>
      <c r="B19" s="350">
        <v>5</v>
      </c>
      <c r="C19" s="355"/>
      <c r="D19" s="350"/>
      <c r="E19" s="346"/>
      <c r="F19" s="346"/>
      <c r="G19" s="346"/>
    </row>
    <row r="20" ht="18.95" customHeight="1" spans="1:7">
      <c r="A20" s="356" t="s">
        <v>433</v>
      </c>
      <c r="B20" s="350">
        <v>844</v>
      </c>
      <c r="C20" s="355"/>
      <c r="D20" s="350"/>
      <c r="E20" s="346"/>
      <c r="F20" s="346"/>
      <c r="G20" s="346"/>
    </row>
    <row r="21" ht="18.95" customHeight="1" spans="1:7">
      <c r="A21" s="356" t="s">
        <v>434</v>
      </c>
      <c r="B21" s="350">
        <v>29</v>
      </c>
      <c r="C21" s="355"/>
      <c r="D21" s="350"/>
      <c r="E21" s="346"/>
      <c r="F21" s="346"/>
      <c r="G21" s="346"/>
    </row>
    <row r="22" ht="18.95" customHeight="1" spans="1:7">
      <c r="A22" s="356" t="s">
        <v>435</v>
      </c>
      <c r="B22" s="350"/>
      <c r="C22" s="355"/>
      <c r="D22" s="350"/>
      <c r="E22" s="346"/>
      <c r="F22" s="346"/>
      <c r="G22" s="346"/>
    </row>
    <row r="23" ht="18.95" customHeight="1" spans="1:7">
      <c r="A23" s="356" t="s">
        <v>436</v>
      </c>
      <c r="B23" s="350">
        <v>2</v>
      </c>
      <c r="C23" s="355"/>
      <c r="D23" s="350"/>
      <c r="E23" s="346"/>
      <c r="F23" s="346"/>
      <c r="G23" s="346"/>
    </row>
    <row r="24" ht="18.95" customHeight="1" spans="1:7">
      <c r="A24" s="349" t="s">
        <v>121</v>
      </c>
      <c r="B24" s="350">
        <v>85</v>
      </c>
      <c r="C24" s="355"/>
      <c r="D24" s="350"/>
      <c r="E24" s="346"/>
      <c r="F24" s="346"/>
      <c r="G24" s="346"/>
    </row>
    <row r="25" ht="18.95" customHeight="1" spans="1:7">
      <c r="A25" s="349" t="s">
        <v>123</v>
      </c>
      <c r="B25" s="350">
        <v>24600</v>
      </c>
      <c r="C25" s="355"/>
      <c r="D25" s="350"/>
      <c r="E25" s="346"/>
      <c r="F25" s="346"/>
      <c r="G25" s="346"/>
    </row>
    <row r="26" ht="18.95" customHeight="1" spans="1:7">
      <c r="A26" s="349" t="s">
        <v>125</v>
      </c>
      <c r="B26" s="350">
        <v>2784</v>
      </c>
      <c r="C26" s="356"/>
      <c r="D26" s="350"/>
      <c r="E26" s="346"/>
      <c r="F26" s="346"/>
      <c r="G26" s="346"/>
    </row>
    <row r="27" ht="18.95" customHeight="1" spans="1:7">
      <c r="A27" s="349" t="s">
        <v>437</v>
      </c>
      <c r="B27" s="350">
        <v>2000</v>
      </c>
      <c r="C27" s="356"/>
      <c r="D27" s="350"/>
      <c r="E27" s="346"/>
      <c r="F27" s="346"/>
      <c r="G27" s="346"/>
    </row>
    <row r="28" ht="18.95" customHeight="1" spans="1:7">
      <c r="A28" s="357" t="s">
        <v>438</v>
      </c>
      <c r="B28" s="350">
        <f>B4+B5</f>
        <v>96601</v>
      </c>
      <c r="C28" s="356" t="s">
        <v>439</v>
      </c>
      <c r="D28" s="350">
        <f>D4+D5</f>
        <v>96601</v>
      </c>
      <c r="E28" s="358"/>
      <c r="F28" s="358"/>
      <c r="G28" s="358"/>
    </row>
    <row r="29" ht="14.25" spans="1:7">
      <c r="A29" s="346"/>
      <c r="B29" s="358"/>
      <c r="C29" s="358"/>
      <c r="D29" s="358"/>
      <c r="E29" s="358"/>
      <c r="F29" s="358"/>
      <c r="G29" s="358"/>
    </row>
    <row r="30" ht="15" spans="1:7">
      <c r="A30" s="359"/>
      <c r="B30" s="358"/>
      <c r="C30" s="358"/>
      <c r="D30" s="358"/>
      <c r="E30" s="358"/>
      <c r="F30" s="358"/>
      <c r="G30" s="358"/>
    </row>
    <row r="31" ht="15" spans="1:7">
      <c r="A31" s="359"/>
      <c r="B31" s="358"/>
      <c r="C31" s="358"/>
      <c r="D31" s="358"/>
      <c r="E31" s="358"/>
      <c r="F31" s="358"/>
      <c r="G31" s="358"/>
    </row>
    <row r="32" s="282" customFormat="1" ht="18.75" spans="1:256">
      <c r="A32" s="360"/>
      <c r="B32" s="360"/>
      <c r="C32" s="360"/>
      <c r="D32" s="360"/>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4"/>
      <c r="CF32" s="344"/>
      <c r="CG32" s="344"/>
      <c r="CH32" s="344"/>
      <c r="CI32" s="344"/>
      <c r="CJ32" s="344"/>
      <c r="CK32" s="344"/>
      <c r="CL32" s="344"/>
      <c r="CM32" s="344"/>
      <c r="CN32" s="344"/>
      <c r="CO32" s="344"/>
      <c r="CP32" s="344"/>
      <c r="CQ32" s="344"/>
      <c r="CR32" s="344"/>
      <c r="CS32" s="344"/>
      <c r="CT32" s="344"/>
      <c r="CU32" s="344"/>
      <c r="CV32" s="344"/>
      <c r="CW32" s="344"/>
      <c r="CX32" s="344"/>
      <c r="CY32" s="344"/>
      <c r="CZ32" s="344"/>
      <c r="DA32" s="344"/>
      <c r="DB32" s="344"/>
      <c r="DC32" s="344"/>
      <c r="DD32" s="344"/>
      <c r="DE32" s="344"/>
      <c r="DF32" s="344"/>
      <c r="DG32" s="344"/>
      <c r="DH32" s="344"/>
      <c r="DI32" s="344"/>
      <c r="DJ32" s="344"/>
      <c r="DK32" s="344"/>
      <c r="DL32" s="344"/>
      <c r="DM32" s="344"/>
      <c r="DN32" s="344"/>
      <c r="DO32" s="344"/>
      <c r="DP32" s="344"/>
      <c r="DQ32" s="344"/>
      <c r="DR32" s="344"/>
      <c r="DS32" s="344"/>
      <c r="DT32" s="344"/>
      <c r="DU32" s="344"/>
      <c r="DV32" s="344"/>
      <c r="DW32" s="344"/>
      <c r="DX32" s="344"/>
      <c r="DY32" s="344"/>
      <c r="DZ32" s="344"/>
      <c r="EA32" s="344"/>
      <c r="EB32" s="344"/>
      <c r="EC32" s="344"/>
      <c r="ED32" s="344"/>
      <c r="EE32" s="344"/>
      <c r="EF32" s="344"/>
      <c r="EG32" s="344"/>
      <c r="EH32" s="344"/>
      <c r="EI32" s="344"/>
      <c r="EJ32" s="344"/>
      <c r="EK32" s="344"/>
      <c r="EL32" s="344"/>
      <c r="EM32" s="344"/>
      <c r="EN32" s="344"/>
      <c r="EO32" s="344"/>
      <c r="EP32" s="344"/>
      <c r="EQ32" s="344"/>
      <c r="ER32" s="344"/>
      <c r="ES32" s="344"/>
      <c r="ET32" s="344"/>
      <c r="EU32" s="344"/>
      <c r="EV32" s="344"/>
      <c r="EW32" s="344"/>
      <c r="EX32" s="344"/>
      <c r="EY32" s="344"/>
      <c r="EZ32" s="344"/>
      <c r="FA32" s="344"/>
      <c r="FB32" s="344"/>
      <c r="FC32" s="344"/>
      <c r="FD32" s="344"/>
      <c r="FE32" s="344"/>
      <c r="FF32" s="344"/>
      <c r="FG32" s="344"/>
      <c r="FH32" s="344"/>
      <c r="FI32" s="344"/>
      <c r="FJ32" s="344"/>
      <c r="FK32" s="344"/>
      <c r="FL32" s="344"/>
      <c r="FM32" s="344"/>
      <c r="FN32" s="344"/>
      <c r="FO32" s="344"/>
      <c r="FP32" s="344"/>
      <c r="FQ32" s="344"/>
      <c r="FR32" s="344"/>
      <c r="FS32" s="344"/>
      <c r="FT32" s="344"/>
      <c r="FU32" s="344"/>
      <c r="FV32" s="344"/>
      <c r="FW32" s="344"/>
      <c r="FX32" s="344"/>
      <c r="FY32" s="344"/>
      <c r="FZ32" s="344"/>
      <c r="GA32" s="344"/>
      <c r="GB32" s="344"/>
      <c r="GC32" s="344"/>
      <c r="GD32" s="344"/>
      <c r="GE32" s="344"/>
      <c r="GF32" s="344"/>
      <c r="GG32" s="344"/>
      <c r="GH32" s="344"/>
      <c r="GI32" s="344"/>
      <c r="GJ32" s="344"/>
      <c r="GK32" s="344"/>
      <c r="GL32" s="344"/>
      <c r="GM32" s="344"/>
      <c r="GN32" s="344"/>
      <c r="GO32" s="344"/>
      <c r="GP32" s="344"/>
      <c r="GQ32" s="344"/>
      <c r="GR32" s="344"/>
      <c r="GS32" s="344"/>
      <c r="GT32" s="344"/>
      <c r="GU32" s="344"/>
      <c r="GV32" s="344"/>
      <c r="GW32" s="344"/>
      <c r="GX32" s="344"/>
      <c r="GY32" s="344"/>
      <c r="GZ32" s="344"/>
      <c r="HA32" s="344"/>
      <c r="HB32" s="344"/>
      <c r="HC32" s="344"/>
      <c r="HD32" s="344"/>
      <c r="HE32" s="344"/>
      <c r="HF32" s="344"/>
      <c r="HG32" s="344"/>
      <c r="HH32" s="344"/>
      <c r="HI32" s="344"/>
      <c r="HJ32" s="344"/>
      <c r="HK32" s="344"/>
      <c r="HL32" s="344"/>
      <c r="HM32" s="344"/>
      <c r="HN32" s="344"/>
      <c r="HO32" s="344"/>
      <c r="HP32" s="344"/>
      <c r="HQ32" s="344"/>
      <c r="HR32" s="344"/>
      <c r="HS32" s="344"/>
      <c r="HT32" s="344"/>
      <c r="HU32" s="344"/>
      <c r="HV32" s="344"/>
      <c r="HW32" s="344"/>
      <c r="HX32" s="344"/>
      <c r="HY32" s="344"/>
      <c r="HZ32" s="344"/>
      <c r="IA32" s="344"/>
      <c r="IB32" s="344"/>
      <c r="IC32" s="344"/>
      <c r="ID32" s="344"/>
      <c r="IE32" s="344"/>
      <c r="IF32" s="344"/>
      <c r="IG32" s="344"/>
      <c r="IH32" s="344"/>
      <c r="II32" s="344"/>
      <c r="IJ32" s="344"/>
      <c r="IK32" s="344"/>
      <c r="IL32" s="344"/>
      <c r="IM32" s="344"/>
      <c r="IN32" s="344"/>
      <c r="IO32" s="344"/>
      <c r="IP32" s="344"/>
      <c r="IQ32" s="344"/>
      <c r="IR32" s="344"/>
      <c r="IS32" s="344"/>
      <c r="IT32" s="344"/>
      <c r="IU32" s="344"/>
      <c r="IV32" s="344"/>
    </row>
  </sheetData>
  <mergeCells count="1">
    <mergeCell ref="A1:D1"/>
  </mergeCells>
  <printOptions horizontalCentered="1"/>
  <pageMargins left="0.588888888888889" right="0.75" top="0.388888888888889" bottom="0.388888888888889" header="0.509027777777778" footer="0.509027777777778"/>
  <pageSetup paperSize="9" firstPageNumber="4"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664"/>
  <sheetViews>
    <sheetView showGridLines="0" showZeros="0" workbookViewId="0">
      <selection activeCell="A3" sqref="A3"/>
    </sheetView>
  </sheetViews>
  <sheetFormatPr defaultColWidth="11" defaultRowHeight="18.75"/>
  <cols>
    <col min="1" max="1" width="42.5" style="308" customWidth="1"/>
    <col min="2" max="2" width="22.625" style="310" customWidth="1"/>
    <col min="3" max="3" width="26.75" style="310" customWidth="1"/>
    <col min="4" max="252" width="11" style="308"/>
    <col min="253" max="256" width="11" style="282"/>
    <col min="257" max="257" width="42.5" style="282" customWidth="1"/>
    <col min="258" max="258" width="22.625" style="282" customWidth="1"/>
    <col min="259" max="259" width="26.75" style="282" customWidth="1"/>
    <col min="260" max="512" width="11" style="282"/>
    <col min="513" max="513" width="42.5" style="282" customWidth="1"/>
    <col min="514" max="514" width="22.625" style="282" customWidth="1"/>
    <col min="515" max="515" width="26.75" style="282" customWidth="1"/>
    <col min="516" max="768" width="11" style="282"/>
    <col min="769" max="769" width="42.5" style="282" customWidth="1"/>
    <col min="770" max="770" width="22.625" style="282" customWidth="1"/>
    <col min="771" max="771" width="26.75" style="282" customWidth="1"/>
    <col min="772" max="1024" width="11" style="282"/>
    <col min="1025" max="1025" width="42.5" style="282" customWidth="1"/>
    <col min="1026" max="1026" width="22.625" style="282" customWidth="1"/>
    <col min="1027" max="1027" width="26.75" style="282" customWidth="1"/>
    <col min="1028" max="1280" width="11" style="282"/>
    <col min="1281" max="1281" width="42.5" style="282" customWidth="1"/>
    <col min="1282" max="1282" width="22.625" style="282" customWidth="1"/>
    <col min="1283" max="1283" width="26.75" style="282" customWidth="1"/>
    <col min="1284" max="1536" width="11" style="282"/>
    <col min="1537" max="1537" width="42.5" style="282" customWidth="1"/>
    <col min="1538" max="1538" width="22.625" style="282" customWidth="1"/>
    <col min="1539" max="1539" width="26.75" style="282" customWidth="1"/>
    <col min="1540" max="1792" width="11" style="282"/>
    <col min="1793" max="1793" width="42.5" style="282" customWidth="1"/>
    <col min="1794" max="1794" width="22.625" style="282" customWidth="1"/>
    <col min="1795" max="1795" width="26.75" style="282" customWidth="1"/>
    <col min="1796" max="2048" width="11" style="282"/>
    <col min="2049" max="2049" width="42.5" style="282" customWidth="1"/>
    <col min="2050" max="2050" width="22.625" style="282" customWidth="1"/>
    <col min="2051" max="2051" width="26.75" style="282" customWidth="1"/>
    <col min="2052" max="2304" width="11" style="282"/>
    <col min="2305" max="2305" width="42.5" style="282" customWidth="1"/>
    <col min="2306" max="2306" width="22.625" style="282" customWidth="1"/>
    <col min="2307" max="2307" width="26.75" style="282" customWidth="1"/>
    <col min="2308" max="2560" width="11" style="282"/>
    <col min="2561" max="2561" width="42.5" style="282" customWidth="1"/>
    <col min="2562" max="2562" width="22.625" style="282" customWidth="1"/>
    <col min="2563" max="2563" width="26.75" style="282" customWidth="1"/>
    <col min="2564" max="2816" width="11" style="282"/>
    <col min="2817" max="2817" width="42.5" style="282" customWidth="1"/>
    <col min="2818" max="2818" width="22.625" style="282" customWidth="1"/>
    <col min="2819" max="2819" width="26.75" style="282" customWidth="1"/>
    <col min="2820" max="3072" width="11" style="282"/>
    <col min="3073" max="3073" width="42.5" style="282" customWidth="1"/>
    <col min="3074" max="3074" width="22.625" style="282" customWidth="1"/>
    <col min="3075" max="3075" width="26.75" style="282" customWidth="1"/>
    <col min="3076" max="3328" width="11" style="282"/>
    <col min="3329" max="3329" width="42.5" style="282" customWidth="1"/>
    <col min="3330" max="3330" width="22.625" style="282" customWidth="1"/>
    <col min="3331" max="3331" width="26.75" style="282" customWidth="1"/>
    <col min="3332" max="3584" width="11" style="282"/>
    <col min="3585" max="3585" width="42.5" style="282" customWidth="1"/>
    <col min="3586" max="3586" width="22.625" style="282" customWidth="1"/>
    <col min="3587" max="3587" width="26.75" style="282" customWidth="1"/>
    <col min="3588" max="3840" width="11" style="282"/>
    <col min="3841" max="3841" width="42.5" style="282" customWidth="1"/>
    <col min="3842" max="3842" width="22.625" style="282" customWidth="1"/>
    <col min="3843" max="3843" width="26.75" style="282" customWidth="1"/>
    <col min="3844" max="4096" width="11" style="282"/>
    <col min="4097" max="4097" width="42.5" style="282" customWidth="1"/>
    <col min="4098" max="4098" width="22.625" style="282" customWidth="1"/>
    <col min="4099" max="4099" width="26.75" style="282" customWidth="1"/>
    <col min="4100" max="4352" width="11" style="282"/>
    <col min="4353" max="4353" width="42.5" style="282" customWidth="1"/>
    <col min="4354" max="4354" width="22.625" style="282" customWidth="1"/>
    <col min="4355" max="4355" width="26.75" style="282" customWidth="1"/>
    <col min="4356" max="4608" width="11" style="282"/>
    <col min="4609" max="4609" width="42.5" style="282" customWidth="1"/>
    <col min="4610" max="4610" width="22.625" style="282" customWidth="1"/>
    <col min="4611" max="4611" width="26.75" style="282" customWidth="1"/>
    <col min="4612" max="4864" width="11" style="282"/>
    <col min="4865" max="4865" width="42.5" style="282" customWidth="1"/>
    <col min="4866" max="4866" width="22.625" style="282" customWidth="1"/>
    <col min="4867" max="4867" width="26.75" style="282" customWidth="1"/>
    <col min="4868" max="5120" width="11" style="282"/>
    <col min="5121" max="5121" width="42.5" style="282" customWidth="1"/>
    <col min="5122" max="5122" width="22.625" style="282" customWidth="1"/>
    <col min="5123" max="5123" width="26.75" style="282" customWidth="1"/>
    <col min="5124" max="5376" width="11" style="282"/>
    <col min="5377" max="5377" width="42.5" style="282" customWidth="1"/>
    <col min="5378" max="5378" width="22.625" style="282" customWidth="1"/>
    <col min="5379" max="5379" width="26.75" style="282" customWidth="1"/>
    <col min="5380" max="5632" width="11" style="282"/>
    <col min="5633" max="5633" width="42.5" style="282" customWidth="1"/>
    <col min="5634" max="5634" width="22.625" style="282" customWidth="1"/>
    <col min="5635" max="5635" width="26.75" style="282" customWidth="1"/>
    <col min="5636" max="5888" width="11" style="282"/>
    <col min="5889" max="5889" width="42.5" style="282" customWidth="1"/>
    <col min="5890" max="5890" width="22.625" style="282" customWidth="1"/>
    <col min="5891" max="5891" width="26.75" style="282" customWidth="1"/>
    <col min="5892" max="6144" width="11" style="282"/>
    <col min="6145" max="6145" width="42.5" style="282" customWidth="1"/>
    <col min="6146" max="6146" width="22.625" style="282" customWidth="1"/>
    <col min="6147" max="6147" width="26.75" style="282" customWidth="1"/>
    <col min="6148" max="6400" width="11" style="282"/>
    <col min="6401" max="6401" width="42.5" style="282" customWidth="1"/>
    <col min="6402" max="6402" width="22.625" style="282" customWidth="1"/>
    <col min="6403" max="6403" width="26.75" style="282" customWidth="1"/>
    <col min="6404" max="6656" width="11" style="282"/>
    <col min="6657" max="6657" width="42.5" style="282" customWidth="1"/>
    <col min="6658" max="6658" width="22.625" style="282" customWidth="1"/>
    <col min="6659" max="6659" width="26.75" style="282" customWidth="1"/>
    <col min="6660" max="6912" width="11" style="282"/>
    <col min="6913" max="6913" width="42.5" style="282" customWidth="1"/>
    <col min="6914" max="6914" width="22.625" style="282" customWidth="1"/>
    <col min="6915" max="6915" width="26.75" style="282" customWidth="1"/>
    <col min="6916" max="7168" width="11" style="282"/>
    <col min="7169" max="7169" width="42.5" style="282" customWidth="1"/>
    <col min="7170" max="7170" width="22.625" style="282" customWidth="1"/>
    <col min="7171" max="7171" width="26.75" style="282" customWidth="1"/>
    <col min="7172" max="7424" width="11" style="282"/>
    <col min="7425" max="7425" width="42.5" style="282" customWidth="1"/>
    <col min="7426" max="7426" width="22.625" style="282" customWidth="1"/>
    <col min="7427" max="7427" width="26.75" style="282" customWidth="1"/>
    <col min="7428" max="7680" width="11" style="282"/>
    <col min="7681" max="7681" width="42.5" style="282" customWidth="1"/>
    <col min="7682" max="7682" width="22.625" style="282" customWidth="1"/>
    <col min="7683" max="7683" width="26.75" style="282" customWidth="1"/>
    <col min="7684" max="7936" width="11" style="282"/>
    <col min="7937" max="7937" width="42.5" style="282" customWidth="1"/>
    <col min="7938" max="7938" width="22.625" style="282" customWidth="1"/>
    <col min="7939" max="7939" width="26.75" style="282" customWidth="1"/>
    <col min="7940" max="8192" width="11" style="282"/>
    <col min="8193" max="8193" width="42.5" style="282" customWidth="1"/>
    <col min="8194" max="8194" width="22.625" style="282" customWidth="1"/>
    <col min="8195" max="8195" width="26.75" style="282" customWidth="1"/>
    <col min="8196" max="8448" width="11" style="282"/>
    <col min="8449" max="8449" width="42.5" style="282" customWidth="1"/>
    <col min="8450" max="8450" width="22.625" style="282" customWidth="1"/>
    <col min="8451" max="8451" width="26.75" style="282" customWidth="1"/>
    <col min="8452" max="8704" width="11" style="282"/>
    <col min="8705" max="8705" width="42.5" style="282" customWidth="1"/>
    <col min="8706" max="8706" width="22.625" style="282" customWidth="1"/>
    <col min="8707" max="8707" width="26.75" style="282" customWidth="1"/>
    <col min="8708" max="8960" width="11" style="282"/>
    <col min="8961" max="8961" width="42.5" style="282" customWidth="1"/>
    <col min="8962" max="8962" width="22.625" style="282" customWidth="1"/>
    <col min="8963" max="8963" width="26.75" style="282" customWidth="1"/>
    <col min="8964" max="9216" width="11" style="282"/>
    <col min="9217" max="9217" width="42.5" style="282" customWidth="1"/>
    <col min="9218" max="9218" width="22.625" style="282" customWidth="1"/>
    <col min="9219" max="9219" width="26.75" style="282" customWidth="1"/>
    <col min="9220" max="9472" width="11" style="282"/>
    <col min="9473" max="9473" width="42.5" style="282" customWidth="1"/>
    <col min="9474" max="9474" width="22.625" style="282" customWidth="1"/>
    <col min="9475" max="9475" width="26.75" style="282" customWidth="1"/>
    <col min="9476" max="9728" width="11" style="282"/>
    <col min="9729" max="9729" width="42.5" style="282" customWidth="1"/>
    <col min="9730" max="9730" width="22.625" style="282" customWidth="1"/>
    <col min="9731" max="9731" width="26.75" style="282" customWidth="1"/>
    <col min="9732" max="9984" width="11" style="282"/>
    <col min="9985" max="9985" width="42.5" style="282" customWidth="1"/>
    <col min="9986" max="9986" width="22.625" style="282" customWidth="1"/>
    <col min="9987" max="9987" width="26.75" style="282" customWidth="1"/>
    <col min="9988" max="10240" width="11" style="282"/>
    <col min="10241" max="10241" width="42.5" style="282" customWidth="1"/>
    <col min="10242" max="10242" width="22.625" style="282" customWidth="1"/>
    <col min="10243" max="10243" width="26.75" style="282" customWidth="1"/>
    <col min="10244" max="10496" width="11" style="282"/>
    <col min="10497" max="10497" width="42.5" style="282" customWidth="1"/>
    <col min="10498" max="10498" width="22.625" style="282" customWidth="1"/>
    <col min="10499" max="10499" width="26.75" style="282" customWidth="1"/>
    <col min="10500" max="10752" width="11" style="282"/>
    <col min="10753" max="10753" width="42.5" style="282" customWidth="1"/>
    <col min="10754" max="10754" width="22.625" style="282" customWidth="1"/>
    <col min="10755" max="10755" width="26.75" style="282" customWidth="1"/>
    <col min="10756" max="11008" width="11" style="282"/>
    <col min="11009" max="11009" width="42.5" style="282" customWidth="1"/>
    <col min="11010" max="11010" width="22.625" style="282" customWidth="1"/>
    <col min="11011" max="11011" width="26.75" style="282" customWidth="1"/>
    <col min="11012" max="11264" width="11" style="282"/>
    <col min="11265" max="11265" width="42.5" style="282" customWidth="1"/>
    <col min="11266" max="11266" width="22.625" style="282" customWidth="1"/>
    <col min="11267" max="11267" width="26.75" style="282" customWidth="1"/>
    <col min="11268" max="11520" width="11" style="282"/>
    <col min="11521" max="11521" width="42.5" style="282" customWidth="1"/>
    <col min="11522" max="11522" width="22.625" style="282" customWidth="1"/>
    <col min="11523" max="11523" width="26.75" style="282" customWidth="1"/>
    <col min="11524" max="11776" width="11" style="282"/>
    <col min="11777" max="11777" width="42.5" style="282" customWidth="1"/>
    <col min="11778" max="11778" width="22.625" style="282" customWidth="1"/>
    <col min="11779" max="11779" width="26.75" style="282" customWidth="1"/>
    <col min="11780" max="12032" width="11" style="282"/>
    <col min="12033" max="12033" width="42.5" style="282" customWidth="1"/>
    <col min="12034" max="12034" width="22.625" style="282" customWidth="1"/>
    <col min="12035" max="12035" width="26.75" style="282" customWidth="1"/>
    <col min="12036" max="12288" width="11" style="282"/>
    <col min="12289" max="12289" width="42.5" style="282" customWidth="1"/>
    <col min="12290" max="12290" width="22.625" style="282" customWidth="1"/>
    <col min="12291" max="12291" width="26.75" style="282" customWidth="1"/>
    <col min="12292" max="12544" width="11" style="282"/>
    <col min="12545" max="12545" width="42.5" style="282" customWidth="1"/>
    <col min="12546" max="12546" width="22.625" style="282" customWidth="1"/>
    <col min="12547" max="12547" width="26.75" style="282" customWidth="1"/>
    <col min="12548" max="12800" width="11" style="282"/>
    <col min="12801" max="12801" width="42.5" style="282" customWidth="1"/>
    <col min="12802" max="12802" width="22.625" style="282" customWidth="1"/>
    <col min="12803" max="12803" width="26.75" style="282" customWidth="1"/>
    <col min="12804" max="13056" width="11" style="282"/>
    <col min="13057" max="13057" width="42.5" style="282" customWidth="1"/>
    <col min="13058" max="13058" width="22.625" style="282" customWidth="1"/>
    <col min="13059" max="13059" width="26.75" style="282" customWidth="1"/>
    <col min="13060" max="13312" width="11" style="282"/>
    <col min="13313" max="13313" width="42.5" style="282" customWidth="1"/>
    <col min="13314" max="13314" width="22.625" style="282" customWidth="1"/>
    <col min="13315" max="13315" width="26.75" style="282" customWidth="1"/>
    <col min="13316" max="13568" width="11" style="282"/>
    <col min="13569" max="13569" width="42.5" style="282" customWidth="1"/>
    <col min="13570" max="13570" width="22.625" style="282" customWidth="1"/>
    <col min="13571" max="13571" width="26.75" style="282" customWidth="1"/>
    <col min="13572" max="13824" width="11" style="282"/>
    <col min="13825" max="13825" width="42.5" style="282" customWidth="1"/>
    <col min="13826" max="13826" width="22.625" style="282" customWidth="1"/>
    <col min="13827" max="13827" width="26.75" style="282" customWidth="1"/>
    <col min="13828" max="14080" width="11" style="282"/>
    <col min="14081" max="14081" width="42.5" style="282" customWidth="1"/>
    <col min="14082" max="14082" width="22.625" style="282" customWidth="1"/>
    <col min="14083" max="14083" width="26.75" style="282" customWidth="1"/>
    <col min="14084" max="14336" width="11" style="282"/>
    <col min="14337" max="14337" width="42.5" style="282" customWidth="1"/>
    <col min="14338" max="14338" width="22.625" style="282" customWidth="1"/>
    <col min="14339" max="14339" width="26.75" style="282" customWidth="1"/>
    <col min="14340" max="14592" width="11" style="282"/>
    <col min="14593" max="14593" width="42.5" style="282" customWidth="1"/>
    <col min="14594" max="14594" width="22.625" style="282" customWidth="1"/>
    <col min="14595" max="14595" width="26.75" style="282" customWidth="1"/>
    <col min="14596" max="14848" width="11" style="282"/>
    <col min="14849" max="14849" width="42.5" style="282" customWidth="1"/>
    <col min="14850" max="14850" width="22.625" style="282" customWidth="1"/>
    <col min="14851" max="14851" width="26.75" style="282" customWidth="1"/>
    <col min="14852" max="15104" width="11" style="282"/>
    <col min="15105" max="15105" width="42.5" style="282" customWidth="1"/>
    <col min="15106" max="15106" width="22.625" style="282" customWidth="1"/>
    <col min="15107" max="15107" width="26.75" style="282" customWidth="1"/>
    <col min="15108" max="15360" width="11" style="282"/>
    <col min="15361" max="15361" width="42.5" style="282" customWidth="1"/>
    <col min="15362" max="15362" width="22.625" style="282" customWidth="1"/>
    <col min="15363" max="15363" width="26.75" style="282" customWidth="1"/>
    <col min="15364" max="15616" width="11" style="282"/>
    <col min="15617" max="15617" width="42.5" style="282" customWidth="1"/>
    <col min="15618" max="15618" width="22.625" style="282" customWidth="1"/>
    <col min="15619" max="15619" width="26.75" style="282" customWidth="1"/>
    <col min="15620" max="15872" width="11" style="282"/>
    <col min="15873" max="15873" width="42.5" style="282" customWidth="1"/>
    <col min="15874" max="15874" width="22.625" style="282" customWidth="1"/>
    <col min="15875" max="15875" width="26.75" style="282" customWidth="1"/>
    <col min="15876" max="16128" width="11" style="282"/>
    <col min="16129" max="16129" width="42.5" style="282" customWidth="1"/>
    <col min="16130" max="16130" width="22.625" style="282" customWidth="1"/>
    <col min="16131" max="16131" width="26.75" style="282" customWidth="1"/>
    <col min="16132" max="16384" width="11" style="282"/>
  </cols>
  <sheetData>
    <row r="1" ht="26" customHeight="1" spans="1:3">
      <c r="A1" s="311" t="s">
        <v>440</v>
      </c>
      <c r="B1" s="311"/>
      <c r="C1" s="311"/>
    </row>
    <row r="2" ht="16" customHeight="1" spans="1:3">
      <c r="A2" s="312" t="s">
        <v>441</v>
      </c>
      <c r="B2" s="312"/>
      <c r="C2" s="312"/>
    </row>
    <row r="3" s="305" customFormat="1" ht="18" customHeight="1" spans="1:252">
      <c r="A3" s="313" t="s">
        <v>442</v>
      </c>
      <c r="B3" s="314"/>
      <c r="C3" s="315" t="s">
        <v>4</v>
      </c>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16"/>
      <c r="GD3" s="316"/>
      <c r="GE3" s="316"/>
      <c r="GF3" s="316"/>
      <c r="GG3" s="316"/>
      <c r="GH3" s="316"/>
      <c r="GI3" s="316"/>
      <c r="GJ3" s="316"/>
      <c r="GK3" s="316"/>
      <c r="GL3" s="316"/>
      <c r="GM3" s="316"/>
      <c r="GN3" s="316"/>
      <c r="GO3" s="316"/>
      <c r="GP3" s="316"/>
      <c r="GQ3" s="316"/>
      <c r="GR3" s="316"/>
      <c r="GS3" s="316"/>
      <c r="GT3" s="316"/>
      <c r="GU3" s="316"/>
      <c r="GV3" s="316"/>
      <c r="GW3" s="316"/>
      <c r="GX3" s="316"/>
      <c r="GY3" s="316"/>
      <c r="GZ3" s="316"/>
      <c r="HA3" s="316"/>
      <c r="HB3" s="316"/>
      <c r="HC3" s="316"/>
      <c r="HD3" s="316"/>
      <c r="HE3" s="316"/>
      <c r="HF3" s="316"/>
      <c r="HG3" s="316"/>
      <c r="HH3" s="316"/>
      <c r="HI3" s="316"/>
      <c r="HJ3" s="316"/>
      <c r="HK3" s="316"/>
      <c r="HL3" s="316"/>
      <c r="HM3" s="316"/>
      <c r="HN3" s="316"/>
      <c r="HO3" s="316"/>
      <c r="HP3" s="316"/>
      <c r="HQ3" s="316"/>
      <c r="HR3" s="316"/>
      <c r="HS3" s="316"/>
      <c r="HT3" s="316"/>
      <c r="HU3" s="316"/>
      <c r="HV3" s="316"/>
      <c r="HW3" s="316"/>
      <c r="HX3" s="316"/>
      <c r="HY3" s="316"/>
      <c r="HZ3" s="316"/>
      <c r="IA3" s="316"/>
      <c r="IB3" s="316"/>
      <c r="IC3" s="316"/>
      <c r="ID3" s="316"/>
      <c r="IE3" s="316"/>
      <c r="IF3" s="316"/>
      <c r="IG3" s="316"/>
      <c r="IH3" s="316"/>
      <c r="II3" s="316"/>
      <c r="IJ3" s="316"/>
      <c r="IK3" s="316"/>
      <c r="IL3" s="316"/>
      <c r="IM3" s="316"/>
      <c r="IN3" s="316"/>
      <c r="IO3" s="316"/>
      <c r="IP3" s="316"/>
      <c r="IQ3" s="316"/>
      <c r="IR3" s="316"/>
    </row>
    <row r="4" s="306" customFormat="1" ht="21" customHeight="1" spans="1:3">
      <c r="A4" s="317" t="s">
        <v>443</v>
      </c>
      <c r="B4" s="317" t="s">
        <v>444</v>
      </c>
      <c r="C4" s="317" t="s">
        <v>422</v>
      </c>
    </row>
    <row r="5" s="307" customFormat="1" customHeight="1" spans="1:3">
      <c r="A5" s="318" t="s">
        <v>14</v>
      </c>
      <c r="B5" s="319">
        <f>B6+B10+B13+B22+B27+B43+B47+B56+B62+B67+B73+B75+B78+B81+B87+B91+B94+B98+B103+B107+B110+B113+B118+B34+B127+B53</f>
        <v>8233</v>
      </c>
      <c r="C5" s="319">
        <f>C6+C10+C13+C22+C27+C43+C47+C56+C62+C67+C73+C75+C78+C81+C87+C91+C94+C98+C103+C107+C110+C113+C118+C34+C127+C53</f>
        <v>11434</v>
      </c>
    </row>
    <row r="6" s="307" customFormat="1" customHeight="1" spans="1:3">
      <c r="A6" s="318" t="s">
        <v>445</v>
      </c>
      <c r="B6" s="319">
        <f>B8+B9+B7</f>
        <v>62</v>
      </c>
      <c r="C6" s="319">
        <f>C8+C9</f>
        <v>34</v>
      </c>
    </row>
    <row r="7" s="307" customFormat="1" customHeight="1" spans="1:3">
      <c r="A7" s="318" t="s">
        <v>446</v>
      </c>
      <c r="B7" s="319"/>
      <c r="C7" s="319"/>
    </row>
    <row r="8" s="307" customFormat="1" customHeight="1" spans="1:3">
      <c r="A8" s="318" t="s">
        <v>447</v>
      </c>
      <c r="B8" s="319">
        <v>33</v>
      </c>
      <c r="C8" s="319">
        <v>32</v>
      </c>
    </row>
    <row r="9" s="307" customFormat="1" customHeight="1" spans="1:3">
      <c r="A9" s="318" t="s">
        <v>448</v>
      </c>
      <c r="B9" s="319">
        <v>29</v>
      </c>
      <c r="C9" s="319">
        <v>2</v>
      </c>
    </row>
    <row r="10" s="307" customFormat="1" customHeight="1" spans="1:3">
      <c r="A10" s="318" t="s">
        <v>449</v>
      </c>
      <c r="B10" s="319"/>
      <c r="C10" s="319"/>
    </row>
    <row r="11" s="307" customFormat="1" customHeight="1" spans="1:3">
      <c r="A11" s="318" t="s">
        <v>450</v>
      </c>
      <c r="B11" s="319"/>
      <c r="C11" s="319"/>
    </row>
    <row r="12" s="307" customFormat="1" customHeight="1" spans="1:3">
      <c r="A12" s="318" t="s">
        <v>451</v>
      </c>
      <c r="B12" s="319"/>
      <c r="C12" s="319"/>
    </row>
    <row r="13" s="307" customFormat="1" customHeight="1" spans="1:3">
      <c r="A13" s="318" t="s">
        <v>452</v>
      </c>
      <c r="B13" s="319">
        <f>B14+B18+B19+B21+B17+B15+B16+B20</f>
        <v>4207</v>
      </c>
      <c r="C13" s="319">
        <f>C14+C18+C19+C21+C17+C15+C16+C20</f>
        <v>7274</v>
      </c>
    </row>
    <row r="14" s="307" customFormat="1" customHeight="1" spans="1:3">
      <c r="A14" s="318" t="s">
        <v>450</v>
      </c>
      <c r="B14" s="319">
        <v>3653</v>
      </c>
      <c r="C14" s="319">
        <v>6549</v>
      </c>
    </row>
    <row r="15" s="307" customFormat="1" customHeight="1" spans="1:3">
      <c r="A15" s="318" t="s">
        <v>453</v>
      </c>
      <c r="B15" s="319">
        <v>4</v>
      </c>
      <c r="C15" s="319"/>
    </row>
    <row r="16" s="307" customFormat="1" customHeight="1" spans="1:3">
      <c r="A16" s="318" t="s">
        <v>454</v>
      </c>
      <c r="B16" s="319">
        <v>20</v>
      </c>
      <c r="C16" s="319"/>
    </row>
    <row r="17" s="307" customFormat="1" customHeight="1" spans="1:3">
      <c r="A17" s="318" t="s">
        <v>455</v>
      </c>
      <c r="B17" s="319">
        <v>39</v>
      </c>
      <c r="C17" s="319">
        <v>71</v>
      </c>
    </row>
    <row r="18" s="307" customFormat="1" customHeight="1" spans="1:3">
      <c r="A18" s="318" t="s">
        <v>456</v>
      </c>
      <c r="B18" s="319"/>
      <c r="C18" s="319"/>
    </row>
    <row r="19" s="307" customFormat="1" customHeight="1" spans="1:3">
      <c r="A19" s="318" t="s">
        <v>457</v>
      </c>
      <c r="B19" s="319">
        <v>170</v>
      </c>
      <c r="C19" s="319">
        <v>99</v>
      </c>
    </row>
    <row r="20" s="307" customFormat="1" customHeight="1" spans="1:3">
      <c r="A20" s="318" t="s">
        <v>458</v>
      </c>
      <c r="B20" s="319"/>
      <c r="C20" s="319">
        <v>225</v>
      </c>
    </row>
    <row r="21" s="307" customFormat="1" customHeight="1" spans="1:3">
      <c r="A21" s="320" t="s">
        <v>459</v>
      </c>
      <c r="B21" s="319">
        <v>321</v>
      </c>
      <c r="C21" s="319">
        <v>330</v>
      </c>
    </row>
    <row r="22" s="307" customFormat="1" customHeight="1" spans="1:3">
      <c r="A22" s="318" t="s">
        <v>460</v>
      </c>
      <c r="B22" s="319">
        <f>B23+B24+B26</f>
        <v>73</v>
      </c>
      <c r="C22" s="319">
        <f>C23+C24+C26</f>
        <v>190</v>
      </c>
    </row>
    <row r="23" s="307" customFormat="1" customHeight="1" spans="1:3">
      <c r="A23" s="318" t="s">
        <v>461</v>
      </c>
      <c r="B23" s="319">
        <v>35</v>
      </c>
      <c r="C23" s="319">
        <v>61</v>
      </c>
    </row>
    <row r="24" s="307" customFormat="1" customHeight="1" spans="1:3">
      <c r="A24" s="318" t="s">
        <v>446</v>
      </c>
      <c r="B24" s="319"/>
      <c r="C24" s="319"/>
    </row>
    <row r="25" s="307" customFormat="1" customHeight="1" spans="1:3">
      <c r="A25" s="318" t="s">
        <v>462</v>
      </c>
      <c r="B25" s="319"/>
      <c r="C25" s="319"/>
    </row>
    <row r="26" s="307" customFormat="1" customHeight="1" spans="1:3">
      <c r="A26" s="318" t="s">
        <v>463</v>
      </c>
      <c r="B26" s="319">
        <v>38</v>
      </c>
      <c r="C26" s="319">
        <v>129</v>
      </c>
    </row>
    <row r="27" s="307" customFormat="1" customHeight="1" spans="1:3">
      <c r="A27" s="318" t="s">
        <v>464</v>
      </c>
      <c r="B27" s="319">
        <f>B28+B29+B30+B31+B33+B32</f>
        <v>34</v>
      </c>
      <c r="C27" s="319">
        <f>C28+C29+C30+C31+C33+C32</f>
        <v>49</v>
      </c>
    </row>
    <row r="28" s="307" customFormat="1" customHeight="1" spans="1:3">
      <c r="A28" s="318" t="s">
        <v>450</v>
      </c>
      <c r="B28" s="319"/>
      <c r="C28" s="319"/>
    </row>
    <row r="29" s="307" customFormat="1" customHeight="1" spans="1:3">
      <c r="A29" s="318" t="s">
        <v>465</v>
      </c>
      <c r="B29" s="319"/>
      <c r="C29" s="319"/>
    </row>
    <row r="30" s="307" customFormat="1" customHeight="1" spans="1:3">
      <c r="A30" s="318" t="s">
        <v>466</v>
      </c>
      <c r="B30" s="319">
        <v>10</v>
      </c>
      <c r="C30" s="319">
        <v>25</v>
      </c>
    </row>
    <row r="31" s="307" customFormat="1" customHeight="1" spans="1:3">
      <c r="A31" s="318" t="s">
        <v>467</v>
      </c>
      <c r="B31" s="319"/>
      <c r="C31" s="319"/>
    </row>
    <row r="32" s="307" customFormat="1" customHeight="1" spans="1:3">
      <c r="A32" s="318" t="s">
        <v>458</v>
      </c>
      <c r="B32" s="319">
        <v>13</v>
      </c>
      <c r="C32" s="319">
        <v>13</v>
      </c>
    </row>
    <row r="33" s="307" customFormat="1" customHeight="1" spans="1:3">
      <c r="A33" s="318" t="s">
        <v>468</v>
      </c>
      <c r="B33" s="319">
        <v>11</v>
      </c>
      <c r="C33" s="319">
        <v>11</v>
      </c>
    </row>
    <row r="34" s="307" customFormat="1" customHeight="1" spans="1:3">
      <c r="A34" s="318" t="s">
        <v>469</v>
      </c>
      <c r="B34" s="321">
        <f>SUM(B35:B42)</f>
        <v>593</v>
      </c>
      <c r="C34" s="321">
        <f>SUM(C35:C42)</f>
        <v>709</v>
      </c>
    </row>
    <row r="35" s="307" customFormat="1" customHeight="1" spans="1:3">
      <c r="A35" s="318" t="s">
        <v>461</v>
      </c>
      <c r="B35" s="319">
        <v>30</v>
      </c>
      <c r="C35" s="319">
        <v>29</v>
      </c>
    </row>
    <row r="36" s="307" customFormat="1" customHeight="1" spans="1:3">
      <c r="A36" s="318" t="s">
        <v>446</v>
      </c>
      <c r="B36" s="319"/>
      <c r="C36" s="319"/>
    </row>
    <row r="37" s="307" customFormat="1" customHeight="1" spans="1:3">
      <c r="A37" s="318" t="s">
        <v>470</v>
      </c>
      <c r="B37" s="319">
        <v>2</v>
      </c>
      <c r="C37" s="319">
        <v>2</v>
      </c>
    </row>
    <row r="38" s="307" customFormat="1" customHeight="1" spans="1:3">
      <c r="A38" s="318" t="s">
        <v>471</v>
      </c>
      <c r="B38" s="319"/>
      <c r="C38" s="319"/>
    </row>
    <row r="39" s="307" customFormat="1" customHeight="1" spans="1:3">
      <c r="A39" s="318" t="s">
        <v>472</v>
      </c>
      <c r="B39" s="319">
        <v>32</v>
      </c>
      <c r="C39" s="319">
        <v>140</v>
      </c>
    </row>
    <row r="40" s="307" customFormat="1" customHeight="1" spans="1:3">
      <c r="A40" s="318" t="s">
        <v>473</v>
      </c>
      <c r="B40" s="319">
        <v>175</v>
      </c>
      <c r="C40" s="319">
        <v>186</v>
      </c>
    </row>
    <row r="41" s="307" customFormat="1" customHeight="1" spans="1:3">
      <c r="A41" s="318" t="s">
        <v>462</v>
      </c>
      <c r="B41" s="319">
        <v>240</v>
      </c>
      <c r="C41" s="319">
        <v>235</v>
      </c>
    </row>
    <row r="42" s="307" customFormat="1" customHeight="1" spans="1:3">
      <c r="A42" s="318" t="s">
        <v>474</v>
      </c>
      <c r="B42" s="319">
        <v>114</v>
      </c>
      <c r="C42" s="319">
        <v>117</v>
      </c>
    </row>
    <row r="43" s="307" customFormat="1" customHeight="1" spans="1:3">
      <c r="A43" s="318" t="s">
        <v>475</v>
      </c>
      <c r="B43" s="319">
        <f>B46+B44</f>
        <v>1205</v>
      </c>
      <c r="C43" s="319">
        <f>C46+C44</f>
        <v>1800</v>
      </c>
    </row>
    <row r="44" s="307" customFormat="1" customHeight="1" spans="1:3">
      <c r="A44" s="318" t="s">
        <v>461</v>
      </c>
      <c r="B44" s="319"/>
      <c r="C44" s="319"/>
    </row>
    <row r="45" s="307" customFormat="1" customHeight="1" spans="1:3">
      <c r="A45" s="318" t="s">
        <v>476</v>
      </c>
      <c r="B45" s="319"/>
      <c r="C45" s="319"/>
    </row>
    <row r="46" s="307" customFormat="1" customHeight="1" spans="1:3">
      <c r="A46" s="318" t="s">
        <v>477</v>
      </c>
      <c r="B46" s="319">
        <v>1205</v>
      </c>
      <c r="C46" s="319">
        <v>1800</v>
      </c>
    </row>
    <row r="47" s="307" customFormat="1" customHeight="1" spans="1:3">
      <c r="A47" s="318" t="s">
        <v>478</v>
      </c>
      <c r="B47" s="319">
        <f>B52+B50</f>
        <v>6</v>
      </c>
      <c r="C47" s="319">
        <f>C52+C50</f>
        <v>15</v>
      </c>
    </row>
    <row r="48" s="307" customFormat="1" customHeight="1" spans="1:3">
      <c r="A48" s="318" t="s">
        <v>461</v>
      </c>
      <c r="B48" s="319"/>
      <c r="C48" s="319"/>
    </row>
    <row r="49" s="307" customFormat="1" customHeight="1" spans="1:3">
      <c r="A49" s="318" t="s">
        <v>479</v>
      </c>
      <c r="B49" s="319"/>
      <c r="C49" s="319"/>
    </row>
    <row r="50" s="307" customFormat="1" customHeight="1" spans="1:3">
      <c r="A50" s="318" t="s">
        <v>480</v>
      </c>
      <c r="B50" s="319">
        <v>6</v>
      </c>
      <c r="C50" s="319">
        <v>15</v>
      </c>
    </row>
    <row r="51" s="307" customFormat="1" customHeight="1" spans="1:3">
      <c r="A51" s="318" t="s">
        <v>462</v>
      </c>
      <c r="B51" s="319"/>
      <c r="C51" s="319"/>
    </row>
    <row r="52" s="307" customFormat="1" customHeight="1" spans="1:3">
      <c r="A52" s="318" t="s">
        <v>481</v>
      </c>
      <c r="B52" s="319"/>
      <c r="C52" s="319"/>
    </row>
    <row r="53" s="307" customFormat="1" customHeight="1" spans="1:3">
      <c r="A53" s="318" t="s">
        <v>482</v>
      </c>
      <c r="B53" s="319">
        <f>B54+B55</f>
        <v>0</v>
      </c>
      <c r="C53" s="319">
        <f>C54+C55</f>
        <v>0</v>
      </c>
    </row>
    <row r="54" s="307" customFormat="1" customHeight="1" spans="1:3">
      <c r="A54" s="318" t="s">
        <v>446</v>
      </c>
      <c r="B54" s="319"/>
      <c r="C54" s="319"/>
    </row>
    <row r="55" s="307" customFormat="1" customHeight="1" spans="1:3">
      <c r="A55" s="318" t="s">
        <v>483</v>
      </c>
      <c r="B55" s="319"/>
      <c r="C55" s="319"/>
    </row>
    <row r="56" s="307" customFormat="1" customHeight="1" spans="1:3">
      <c r="A56" s="322" t="s">
        <v>484</v>
      </c>
      <c r="B56" s="319">
        <f>SUM(B57:B61)</f>
        <v>351</v>
      </c>
      <c r="C56" s="319">
        <f>SUM(C57:C61)</f>
        <v>60</v>
      </c>
    </row>
    <row r="57" s="307" customFormat="1" customHeight="1" spans="1:3">
      <c r="A57" s="318" t="s">
        <v>461</v>
      </c>
      <c r="B57" s="319"/>
      <c r="C57" s="319"/>
    </row>
    <row r="58" s="307" customFormat="1" customHeight="1" spans="1:3">
      <c r="A58" s="318" t="s">
        <v>485</v>
      </c>
      <c r="B58" s="319"/>
      <c r="C58" s="319"/>
    </row>
    <row r="59" s="307" customFormat="1" customHeight="1" spans="1:3">
      <c r="A59" s="318" t="s">
        <v>486</v>
      </c>
      <c r="B59" s="319"/>
      <c r="C59" s="319"/>
    </row>
    <row r="60" s="307" customFormat="1" customHeight="1" spans="1:3">
      <c r="A60" s="318" t="s">
        <v>487</v>
      </c>
      <c r="B60" s="319"/>
      <c r="C60" s="319"/>
    </row>
    <row r="61" s="307" customFormat="1" customHeight="1" spans="1:3">
      <c r="A61" s="318" t="s">
        <v>488</v>
      </c>
      <c r="B61" s="319">
        <v>351</v>
      </c>
      <c r="C61" s="319">
        <v>60</v>
      </c>
    </row>
    <row r="62" s="307" customFormat="1" customHeight="1" spans="1:3">
      <c r="A62" s="318" t="s">
        <v>489</v>
      </c>
      <c r="B62" s="319">
        <f>SUM(B63:B66)</f>
        <v>83</v>
      </c>
      <c r="C62" s="319">
        <f>SUM(C63:C66)</f>
        <v>98</v>
      </c>
    </row>
    <row r="63" s="307" customFormat="1" customHeight="1" spans="1:3">
      <c r="A63" s="318" t="s">
        <v>450</v>
      </c>
      <c r="B63" s="319">
        <v>25</v>
      </c>
      <c r="C63" s="319">
        <v>26</v>
      </c>
    </row>
    <row r="64" s="307" customFormat="1" customHeight="1" spans="1:3">
      <c r="A64" s="318" t="s">
        <v>490</v>
      </c>
      <c r="B64" s="319">
        <v>12</v>
      </c>
      <c r="C64" s="319">
        <v>11</v>
      </c>
    </row>
    <row r="65" s="307" customFormat="1" customHeight="1" spans="1:3">
      <c r="A65" s="318" t="s">
        <v>458</v>
      </c>
      <c r="B65" s="319"/>
      <c r="C65" s="319"/>
    </row>
    <row r="66" s="307" customFormat="1" customHeight="1" spans="1:3">
      <c r="A66" s="318" t="s">
        <v>491</v>
      </c>
      <c r="B66" s="319">
        <v>46</v>
      </c>
      <c r="C66" s="319">
        <v>61</v>
      </c>
    </row>
    <row r="67" s="307" customFormat="1" customHeight="1" spans="1:3">
      <c r="A67" s="318" t="s">
        <v>492</v>
      </c>
      <c r="B67" s="319">
        <f>B70+B69+B72</f>
        <v>83</v>
      </c>
      <c r="C67" s="319">
        <f>C70</f>
        <v>150</v>
      </c>
    </row>
    <row r="68" s="307" customFormat="1" customHeight="1" spans="1:3">
      <c r="A68" s="318" t="s">
        <v>461</v>
      </c>
      <c r="B68" s="319"/>
      <c r="C68" s="319"/>
    </row>
    <row r="69" s="307" customFormat="1" customHeight="1" spans="1:3">
      <c r="A69" s="318" t="s">
        <v>479</v>
      </c>
      <c r="B69" s="319"/>
      <c r="C69" s="319"/>
    </row>
    <row r="70" s="307" customFormat="1" customHeight="1" spans="1:3">
      <c r="A70" s="318" t="s">
        <v>493</v>
      </c>
      <c r="B70" s="319">
        <v>73</v>
      </c>
      <c r="C70" s="319">
        <v>150</v>
      </c>
    </row>
    <row r="71" s="307" customFormat="1" customHeight="1" spans="1:3">
      <c r="A71" s="318" t="s">
        <v>462</v>
      </c>
      <c r="B71" s="319"/>
      <c r="C71" s="319"/>
    </row>
    <row r="72" s="307" customFormat="1" customHeight="1" spans="1:3">
      <c r="A72" s="318" t="s">
        <v>494</v>
      </c>
      <c r="B72" s="319">
        <v>10</v>
      </c>
      <c r="C72" s="319"/>
    </row>
    <row r="73" s="307" customFormat="1" customHeight="1" spans="1:3">
      <c r="A73" s="318" t="s">
        <v>495</v>
      </c>
      <c r="B73" s="319">
        <f>B74</f>
        <v>70</v>
      </c>
      <c r="C73" s="319">
        <f>C74</f>
        <v>0</v>
      </c>
    </row>
    <row r="74" s="307" customFormat="1" customHeight="1" spans="1:3">
      <c r="A74" s="318" t="s">
        <v>496</v>
      </c>
      <c r="B74" s="319">
        <v>70</v>
      </c>
      <c r="C74" s="319"/>
    </row>
    <row r="75" s="307" customFormat="1" customHeight="1" spans="1:3">
      <c r="A75" s="318" t="s">
        <v>497</v>
      </c>
      <c r="B75" s="319"/>
      <c r="C75" s="319"/>
    </row>
    <row r="76" s="307" customFormat="1" customHeight="1" spans="1:3">
      <c r="A76" s="318" t="s">
        <v>461</v>
      </c>
      <c r="B76" s="319"/>
      <c r="C76" s="319"/>
    </row>
    <row r="77" s="307" customFormat="1" customHeight="1" spans="1:3">
      <c r="A77" s="318" t="s">
        <v>498</v>
      </c>
      <c r="B77" s="319"/>
      <c r="C77" s="319"/>
    </row>
    <row r="78" s="307" customFormat="1" customHeight="1" spans="1:3">
      <c r="A78" s="318" t="s">
        <v>499</v>
      </c>
      <c r="B78" s="319"/>
      <c r="C78" s="319"/>
    </row>
    <row r="79" s="307" customFormat="1" customHeight="1" spans="1:3">
      <c r="A79" s="318" t="s">
        <v>461</v>
      </c>
      <c r="B79" s="319"/>
      <c r="C79" s="319"/>
    </row>
    <row r="80" s="307" customFormat="1" customHeight="1" spans="1:3">
      <c r="A80" s="318" t="s">
        <v>500</v>
      </c>
      <c r="B80" s="319"/>
      <c r="C80" s="319"/>
    </row>
    <row r="81" s="307" customFormat="1" customHeight="1" spans="1:3">
      <c r="A81" s="318" t="s">
        <v>501</v>
      </c>
      <c r="B81" s="319"/>
      <c r="C81" s="319"/>
    </row>
    <row r="82" s="307" customFormat="1" customHeight="1" spans="1:3">
      <c r="A82" s="318" t="s">
        <v>461</v>
      </c>
      <c r="B82" s="319"/>
      <c r="C82" s="319"/>
    </row>
    <row r="83" s="307" customFormat="1" customHeight="1" spans="1:3">
      <c r="A83" s="318" t="s">
        <v>502</v>
      </c>
      <c r="B83" s="319"/>
      <c r="C83" s="319"/>
    </row>
    <row r="84" s="307" customFormat="1" customHeight="1" spans="1:3">
      <c r="A84" s="318" t="s">
        <v>503</v>
      </c>
      <c r="B84" s="319"/>
      <c r="C84" s="319"/>
    </row>
    <row r="85" s="307" customFormat="1" customHeight="1" spans="1:3">
      <c r="A85" s="318" t="s">
        <v>504</v>
      </c>
      <c r="B85" s="319"/>
      <c r="C85" s="319"/>
    </row>
    <row r="86" s="307" customFormat="1" customHeight="1" spans="1:3">
      <c r="A86" s="318" t="s">
        <v>505</v>
      </c>
      <c r="B86" s="319"/>
      <c r="C86" s="319"/>
    </row>
    <row r="87" s="307" customFormat="1" customHeight="1" spans="1:3">
      <c r="A87" s="318" t="s">
        <v>506</v>
      </c>
      <c r="B87" s="319">
        <f>B90</f>
        <v>2</v>
      </c>
      <c r="C87" s="319">
        <f>C90</f>
        <v>2</v>
      </c>
    </row>
    <row r="88" s="307" customFormat="1" customHeight="1" spans="1:3">
      <c r="A88" s="318" t="s">
        <v>461</v>
      </c>
      <c r="B88" s="319"/>
      <c r="C88" s="319"/>
    </row>
    <row r="89" s="307" customFormat="1" customHeight="1" spans="1:3">
      <c r="A89" s="318" t="s">
        <v>507</v>
      </c>
      <c r="B89" s="319"/>
      <c r="C89" s="319"/>
    </row>
    <row r="90" s="307" customFormat="1" customHeight="1" spans="1:3">
      <c r="A90" s="318" t="s">
        <v>508</v>
      </c>
      <c r="B90" s="319">
        <v>2</v>
      </c>
      <c r="C90" s="319">
        <v>2</v>
      </c>
    </row>
    <row r="91" s="307" customFormat="1" customHeight="1" spans="1:3">
      <c r="A91" s="318" t="s">
        <v>509</v>
      </c>
      <c r="B91" s="321">
        <f>B92</f>
        <v>6</v>
      </c>
      <c r="C91" s="321">
        <f>C92</f>
        <v>6</v>
      </c>
    </row>
    <row r="92" s="307" customFormat="1" customHeight="1" spans="1:3">
      <c r="A92" s="318" t="s">
        <v>461</v>
      </c>
      <c r="B92" s="319">
        <v>6</v>
      </c>
      <c r="C92" s="319">
        <v>6</v>
      </c>
    </row>
    <row r="93" s="307" customFormat="1" customHeight="1" spans="1:3">
      <c r="A93" s="318" t="s">
        <v>510</v>
      </c>
      <c r="B93" s="319"/>
      <c r="C93" s="319"/>
    </row>
    <row r="94" s="307" customFormat="1" customHeight="1" spans="1:3">
      <c r="A94" s="318" t="s">
        <v>511</v>
      </c>
      <c r="B94" s="319">
        <f>B95+B97</f>
        <v>33</v>
      </c>
      <c r="C94" s="319">
        <f>C95+C97</f>
        <v>30</v>
      </c>
    </row>
    <row r="95" s="307" customFormat="1" customHeight="1" spans="1:3">
      <c r="A95" s="318" t="s">
        <v>461</v>
      </c>
      <c r="B95" s="319">
        <v>17</v>
      </c>
      <c r="C95" s="319">
        <v>18</v>
      </c>
    </row>
    <row r="96" s="307" customFormat="1" customHeight="1" spans="1:3">
      <c r="A96" s="318" t="s">
        <v>462</v>
      </c>
      <c r="B96" s="319"/>
      <c r="C96" s="319"/>
    </row>
    <row r="97" s="307" customFormat="1" customHeight="1" spans="1:3">
      <c r="A97" s="318" t="s">
        <v>512</v>
      </c>
      <c r="B97" s="319">
        <v>16</v>
      </c>
      <c r="C97" s="319">
        <v>12</v>
      </c>
    </row>
    <row r="98" s="307" customFormat="1" customHeight="1" spans="1:3">
      <c r="A98" s="318" t="s">
        <v>513</v>
      </c>
      <c r="B98" s="319">
        <f>B102</f>
        <v>17</v>
      </c>
      <c r="C98" s="319">
        <f>C102</f>
        <v>0</v>
      </c>
    </row>
    <row r="99" s="307" customFormat="1" customHeight="1" spans="1:3">
      <c r="A99" s="318" t="s">
        <v>461</v>
      </c>
      <c r="B99" s="319"/>
      <c r="C99" s="319"/>
    </row>
    <row r="100" s="307" customFormat="1" customHeight="1" spans="1:3">
      <c r="A100" s="318" t="s">
        <v>446</v>
      </c>
      <c r="B100" s="319"/>
      <c r="C100" s="319"/>
    </row>
    <row r="101" s="307" customFormat="1" customHeight="1" spans="1:3">
      <c r="A101" s="318" t="s">
        <v>462</v>
      </c>
      <c r="B101" s="319"/>
      <c r="C101" s="319"/>
    </row>
    <row r="102" s="307" customFormat="1" customHeight="1" spans="1:3">
      <c r="A102" s="318" t="s">
        <v>514</v>
      </c>
      <c r="B102" s="319">
        <v>17</v>
      </c>
      <c r="C102" s="319"/>
    </row>
    <row r="103" s="307" customFormat="1" customHeight="1" spans="1:3">
      <c r="A103" s="318" t="s">
        <v>515</v>
      </c>
      <c r="B103" s="319">
        <f>B106+B104+B105</f>
        <v>1155</v>
      </c>
      <c r="C103" s="319">
        <f>C106+C104+C105</f>
        <v>703</v>
      </c>
    </row>
    <row r="104" s="307" customFormat="1" customHeight="1" spans="1:3">
      <c r="A104" s="318" t="s">
        <v>461</v>
      </c>
      <c r="B104" s="319">
        <v>26</v>
      </c>
      <c r="C104" s="319">
        <v>32</v>
      </c>
    </row>
    <row r="105" s="307" customFormat="1" customHeight="1" spans="1:3">
      <c r="A105" s="318" t="s">
        <v>516</v>
      </c>
      <c r="B105" s="319">
        <v>103</v>
      </c>
      <c r="C105" s="319">
        <v>160</v>
      </c>
    </row>
    <row r="106" s="307" customFormat="1" customHeight="1" spans="1:3">
      <c r="A106" s="318" t="s">
        <v>517</v>
      </c>
      <c r="B106" s="319">
        <v>1026</v>
      </c>
      <c r="C106" s="319">
        <v>511</v>
      </c>
    </row>
    <row r="107" s="307" customFormat="1" customHeight="1" spans="1:3">
      <c r="A107" s="318" t="s">
        <v>518</v>
      </c>
      <c r="B107" s="319">
        <f>B108+B109</f>
        <v>0</v>
      </c>
      <c r="C107" s="319">
        <f>C108+C109</f>
        <v>0</v>
      </c>
    </row>
    <row r="108" s="307" customFormat="1" customHeight="1" spans="1:3">
      <c r="A108" s="318" t="s">
        <v>461</v>
      </c>
      <c r="B108" s="319"/>
      <c r="C108" s="319"/>
    </row>
    <row r="109" s="307" customFormat="1" customHeight="1" spans="1:3">
      <c r="A109" s="318" t="s">
        <v>519</v>
      </c>
      <c r="B109" s="319"/>
      <c r="C109" s="319"/>
    </row>
    <row r="110" s="307" customFormat="1" customHeight="1" spans="1:3">
      <c r="A110" s="318" t="s">
        <v>520</v>
      </c>
      <c r="B110" s="319"/>
      <c r="C110" s="319"/>
    </row>
    <row r="111" s="307" customFormat="1" customHeight="1" spans="1:3">
      <c r="A111" s="318" t="s">
        <v>461</v>
      </c>
      <c r="B111" s="319"/>
      <c r="C111" s="319"/>
    </row>
    <row r="112" s="307" customFormat="1" customHeight="1" spans="1:3">
      <c r="A112" s="318" t="s">
        <v>521</v>
      </c>
      <c r="B112" s="319"/>
      <c r="C112" s="319"/>
    </row>
    <row r="113" s="307" customFormat="1" customHeight="1" spans="1:3">
      <c r="A113" s="318" t="s">
        <v>522</v>
      </c>
      <c r="B113" s="319">
        <f>B114+B117+B115</f>
        <v>98</v>
      </c>
      <c r="C113" s="319">
        <f>C114+C117+C115</f>
        <v>12</v>
      </c>
    </row>
    <row r="114" s="307" customFormat="1" customHeight="1" spans="1:3">
      <c r="A114" s="318" t="s">
        <v>461</v>
      </c>
      <c r="B114" s="319"/>
      <c r="C114" s="319"/>
    </row>
    <row r="115" s="307" customFormat="1" customHeight="1" spans="1:3">
      <c r="A115" s="318" t="s">
        <v>446</v>
      </c>
      <c r="B115" s="319">
        <v>95</v>
      </c>
      <c r="C115" s="319"/>
    </row>
    <row r="116" s="307" customFormat="1" customHeight="1" spans="1:3">
      <c r="A116" s="318" t="s">
        <v>462</v>
      </c>
      <c r="B116" s="319"/>
      <c r="C116" s="319"/>
    </row>
    <row r="117" s="307" customFormat="1" customHeight="1" spans="1:3">
      <c r="A117" s="318" t="s">
        <v>523</v>
      </c>
      <c r="B117" s="319">
        <v>3</v>
      </c>
      <c r="C117" s="319">
        <v>12</v>
      </c>
    </row>
    <row r="118" s="307" customFormat="1" customHeight="1" spans="1:3">
      <c r="A118" s="318" t="s">
        <v>524</v>
      </c>
      <c r="B118" s="319">
        <f>B120+B121+B125+B119+B126+B124+B123+B122</f>
        <v>158</v>
      </c>
      <c r="C118" s="319">
        <f>C120+C121+C125+C119+C126+C124+C123+C122</f>
        <v>249</v>
      </c>
    </row>
    <row r="119" s="307" customFormat="1" customHeight="1" spans="1:3">
      <c r="A119" s="318" t="s">
        <v>461</v>
      </c>
      <c r="B119" s="319">
        <v>47</v>
      </c>
      <c r="C119" s="319">
        <v>184</v>
      </c>
    </row>
    <row r="120" s="307" customFormat="1" customHeight="1" spans="1:3">
      <c r="A120" s="318" t="s">
        <v>525</v>
      </c>
      <c r="B120" s="319">
        <v>58</v>
      </c>
      <c r="C120" s="319">
        <v>20</v>
      </c>
    </row>
    <row r="121" s="307" customFormat="1" customHeight="1" spans="1:3">
      <c r="A121" s="318" t="s">
        <v>526</v>
      </c>
      <c r="B121" s="319">
        <v>3</v>
      </c>
      <c r="C121" s="319">
        <v>10</v>
      </c>
    </row>
    <row r="122" s="307" customFormat="1" customHeight="1" spans="1:3">
      <c r="A122" s="318" t="s">
        <v>527</v>
      </c>
      <c r="B122" s="319"/>
      <c r="C122" s="319">
        <v>5</v>
      </c>
    </row>
    <row r="123" s="307" customFormat="1" customHeight="1" spans="1:3">
      <c r="A123" s="318" t="s">
        <v>528</v>
      </c>
      <c r="B123" s="319">
        <v>5</v>
      </c>
      <c r="C123" s="319"/>
    </row>
    <row r="124" s="307" customFormat="1" customHeight="1" spans="1:3">
      <c r="A124" s="318" t="s">
        <v>529</v>
      </c>
      <c r="B124" s="319"/>
      <c r="C124" s="319">
        <v>10</v>
      </c>
    </row>
    <row r="125" s="307" customFormat="1" customHeight="1" spans="1:3">
      <c r="A125" s="318" t="s">
        <v>462</v>
      </c>
      <c r="B125" s="319">
        <v>5</v>
      </c>
      <c r="C125" s="319"/>
    </row>
    <row r="126" s="307" customFormat="1" customHeight="1" spans="1:3">
      <c r="A126" s="318" t="s">
        <v>530</v>
      </c>
      <c r="B126" s="319">
        <v>40</v>
      </c>
      <c r="C126" s="319">
        <v>20</v>
      </c>
    </row>
    <row r="127" s="307" customFormat="1" customHeight="1" spans="1:3">
      <c r="A127" s="295" t="s">
        <v>531</v>
      </c>
      <c r="B127" s="323">
        <f>B128</f>
        <v>-3</v>
      </c>
      <c r="C127" s="319">
        <f>C128</f>
        <v>53</v>
      </c>
    </row>
    <row r="128" s="307" customFormat="1" customHeight="1" spans="1:3">
      <c r="A128" s="295" t="s">
        <v>532</v>
      </c>
      <c r="B128" s="323">
        <v>-3</v>
      </c>
      <c r="C128" s="319">
        <v>53</v>
      </c>
    </row>
    <row r="129" s="307" customFormat="1" customHeight="1" spans="1:3">
      <c r="A129" s="318" t="s">
        <v>16</v>
      </c>
      <c r="B129" s="319">
        <f>B132</f>
        <v>0</v>
      </c>
      <c r="C129" s="319">
        <f>C132</f>
        <v>4</v>
      </c>
    </row>
    <row r="130" s="307" customFormat="1" customHeight="1" spans="1:3">
      <c r="A130" s="318" t="s">
        <v>533</v>
      </c>
      <c r="B130" s="319"/>
      <c r="C130" s="319"/>
    </row>
    <row r="131" s="307" customFormat="1" customHeight="1" spans="1:3">
      <c r="A131" s="318" t="s">
        <v>534</v>
      </c>
      <c r="B131" s="319"/>
      <c r="C131" s="319"/>
    </row>
    <row r="132" s="307" customFormat="1" customHeight="1" spans="1:3">
      <c r="A132" s="318" t="s">
        <v>535</v>
      </c>
      <c r="B132" s="319">
        <f>B133</f>
        <v>0</v>
      </c>
      <c r="C132" s="319">
        <f>C133</f>
        <v>4</v>
      </c>
    </row>
    <row r="133" s="307" customFormat="1" customHeight="1" spans="1:3">
      <c r="A133" s="318" t="s">
        <v>536</v>
      </c>
      <c r="B133" s="319"/>
      <c r="C133" s="319">
        <v>4</v>
      </c>
    </row>
    <row r="134" s="307" customFormat="1" customHeight="1" spans="1:3">
      <c r="A134" s="318" t="s">
        <v>19</v>
      </c>
      <c r="B134" s="324">
        <f>B135+B140+B147+B149+B153+B157+B168+B173+B166</f>
        <v>1456</v>
      </c>
      <c r="C134" s="324">
        <f>C135+C140+C147+C149+C153+C157+C168+C173+C166</f>
        <v>2297</v>
      </c>
    </row>
    <row r="135" s="307" customFormat="1" customHeight="1" spans="1:3">
      <c r="A135" s="318" t="s">
        <v>537</v>
      </c>
      <c r="B135" s="319">
        <f>B137+B138+B139</f>
        <v>185</v>
      </c>
      <c r="C135" s="319">
        <f>C137+C138+C139</f>
        <v>82</v>
      </c>
    </row>
    <row r="136" s="307" customFormat="1" customHeight="1" spans="1:3">
      <c r="A136" s="318" t="s">
        <v>538</v>
      </c>
      <c r="B136" s="319"/>
      <c r="C136" s="319"/>
    </row>
    <row r="137" s="307" customFormat="1" customHeight="1" spans="1:3">
      <c r="A137" s="318" t="s">
        <v>539</v>
      </c>
      <c r="B137" s="319"/>
      <c r="C137" s="319"/>
    </row>
    <row r="138" s="307" customFormat="1" customHeight="1" spans="1:3">
      <c r="A138" s="318" t="s">
        <v>540</v>
      </c>
      <c r="B138" s="319"/>
      <c r="C138" s="319"/>
    </row>
    <row r="139" s="307" customFormat="1" customHeight="1" spans="1:3">
      <c r="A139" s="318" t="s">
        <v>541</v>
      </c>
      <c r="B139" s="319">
        <v>185</v>
      </c>
      <c r="C139" s="319">
        <v>82</v>
      </c>
    </row>
    <row r="140" s="307" customFormat="1" customHeight="1" spans="1:3">
      <c r="A140" s="318" t="s">
        <v>542</v>
      </c>
      <c r="B140" s="319">
        <f>B143+B145+B142+B144+B146+B141</f>
        <v>960</v>
      </c>
      <c r="C140" s="319">
        <f>C143+C145+C142+C144+C146+C141</f>
        <v>1581</v>
      </c>
    </row>
    <row r="141" s="307" customFormat="1" customHeight="1" spans="1:3">
      <c r="A141" s="293" t="s">
        <v>461</v>
      </c>
      <c r="B141" s="319"/>
      <c r="C141" s="319"/>
    </row>
    <row r="142" s="307" customFormat="1" customHeight="1" spans="1:3">
      <c r="A142" s="293" t="s">
        <v>446</v>
      </c>
      <c r="B142" s="319"/>
      <c r="C142" s="319">
        <v>130</v>
      </c>
    </row>
    <row r="143" s="307" customFormat="1" customHeight="1" spans="1:3">
      <c r="A143" s="293" t="s">
        <v>479</v>
      </c>
      <c r="B143" s="319"/>
      <c r="C143" s="319"/>
    </row>
    <row r="144" s="307" customFormat="1" customHeight="1" spans="1:3">
      <c r="A144" s="293" t="s">
        <v>472</v>
      </c>
      <c r="B144" s="319">
        <v>10</v>
      </c>
      <c r="C144" s="319">
        <v>50</v>
      </c>
    </row>
    <row r="145" s="307" customFormat="1" customHeight="1" spans="1:3">
      <c r="A145" s="293" t="s">
        <v>543</v>
      </c>
      <c r="B145" s="319">
        <v>7</v>
      </c>
      <c r="C145" s="319">
        <v>20</v>
      </c>
    </row>
    <row r="146" s="307" customFormat="1" customHeight="1" spans="1:3">
      <c r="A146" s="293" t="s">
        <v>544</v>
      </c>
      <c r="B146" s="319">
        <v>943</v>
      </c>
      <c r="C146" s="319">
        <v>1381</v>
      </c>
    </row>
    <row r="147" s="307" customFormat="1" customHeight="1" spans="1:3">
      <c r="A147" s="293" t="s">
        <v>545</v>
      </c>
      <c r="B147" s="319">
        <f>B148</f>
        <v>5</v>
      </c>
      <c r="C147" s="319">
        <f>C148</f>
        <v>3</v>
      </c>
    </row>
    <row r="148" s="307" customFormat="1" customHeight="1" spans="1:3">
      <c r="A148" s="293" t="s">
        <v>546</v>
      </c>
      <c r="B148" s="319">
        <v>5</v>
      </c>
      <c r="C148" s="319">
        <v>3</v>
      </c>
    </row>
    <row r="149" s="307" customFormat="1" customHeight="1" spans="1:3">
      <c r="A149" s="318" t="s">
        <v>547</v>
      </c>
      <c r="B149" s="319">
        <f>B152+B150</f>
        <v>20</v>
      </c>
      <c r="C149" s="319">
        <f>C152+C150</f>
        <v>0</v>
      </c>
    </row>
    <row r="150" s="307" customFormat="1" customHeight="1" spans="1:3">
      <c r="A150" s="318" t="s">
        <v>461</v>
      </c>
      <c r="B150" s="319"/>
      <c r="C150" s="319"/>
    </row>
    <row r="151" s="307" customFormat="1" customHeight="1" spans="1:3">
      <c r="A151" s="318" t="s">
        <v>462</v>
      </c>
      <c r="B151" s="319"/>
      <c r="C151" s="319"/>
    </row>
    <row r="152" s="307" customFormat="1" customHeight="1" spans="1:3">
      <c r="A152" s="318" t="s">
        <v>548</v>
      </c>
      <c r="B152" s="319">
        <v>20</v>
      </c>
      <c r="C152" s="319"/>
    </row>
    <row r="153" s="307" customFormat="1" customHeight="1" spans="1:3">
      <c r="A153" s="318" t="s">
        <v>549</v>
      </c>
      <c r="B153" s="319">
        <f>B156</f>
        <v>0</v>
      </c>
      <c r="C153" s="319">
        <f>C156</f>
        <v>0</v>
      </c>
    </row>
    <row r="154" s="307" customFormat="1" customHeight="1" spans="1:3">
      <c r="A154" s="318" t="s">
        <v>461</v>
      </c>
      <c r="B154" s="319"/>
      <c r="C154" s="319"/>
    </row>
    <row r="155" s="307" customFormat="1" customHeight="1" spans="1:3">
      <c r="A155" s="318" t="s">
        <v>462</v>
      </c>
      <c r="B155" s="319"/>
      <c r="C155" s="319"/>
    </row>
    <row r="156" s="307" customFormat="1" customHeight="1" spans="1:3">
      <c r="A156" s="318" t="s">
        <v>550</v>
      </c>
      <c r="B156" s="319"/>
      <c r="C156" s="319"/>
    </row>
    <row r="157" s="307" customFormat="1" customHeight="1" spans="1:3">
      <c r="A157" s="318" t="s">
        <v>551</v>
      </c>
      <c r="B157" s="319">
        <f>SUM(B158:B165)</f>
        <v>98</v>
      </c>
      <c r="C157" s="319">
        <f>SUM(C158:C165)</f>
        <v>77</v>
      </c>
    </row>
    <row r="158" s="307" customFormat="1" customHeight="1" spans="1:3">
      <c r="A158" s="293" t="s">
        <v>461</v>
      </c>
      <c r="B158" s="319">
        <v>5</v>
      </c>
      <c r="C158" s="319">
        <v>5</v>
      </c>
    </row>
    <row r="159" s="307" customFormat="1" customHeight="1" spans="1:3">
      <c r="A159" s="293" t="s">
        <v>446</v>
      </c>
      <c r="B159" s="319"/>
      <c r="C159" s="319"/>
    </row>
    <row r="160" s="307" customFormat="1" customHeight="1" spans="1:3">
      <c r="A160" s="293" t="s">
        <v>552</v>
      </c>
      <c r="B160" s="319">
        <v>16</v>
      </c>
      <c r="C160" s="319">
        <v>2</v>
      </c>
    </row>
    <row r="161" s="307" customFormat="1" customHeight="1" spans="1:3">
      <c r="A161" s="293" t="s">
        <v>553</v>
      </c>
      <c r="B161" s="319">
        <v>3</v>
      </c>
      <c r="C161" s="319">
        <v>5</v>
      </c>
    </row>
    <row r="162" s="307" customFormat="1" customHeight="1" spans="1:3">
      <c r="A162" s="293" t="s">
        <v>554</v>
      </c>
      <c r="B162" s="319">
        <v>23</v>
      </c>
      <c r="C162" s="319">
        <v>9</v>
      </c>
    </row>
    <row r="163" s="307" customFormat="1" customHeight="1" spans="1:3">
      <c r="A163" s="293" t="s">
        <v>555</v>
      </c>
      <c r="B163" s="319">
        <v>10</v>
      </c>
      <c r="C163" s="319">
        <v>7</v>
      </c>
    </row>
    <row r="164" s="307" customFormat="1" customHeight="1" spans="1:3">
      <c r="A164" s="293" t="s">
        <v>462</v>
      </c>
      <c r="B164" s="319">
        <v>41</v>
      </c>
      <c r="C164" s="319">
        <v>49</v>
      </c>
    </row>
    <row r="165" s="307" customFormat="1" customHeight="1" spans="1:3">
      <c r="A165" s="293" t="s">
        <v>556</v>
      </c>
      <c r="B165" s="319"/>
      <c r="C165" s="319">
        <v>0</v>
      </c>
    </row>
    <row r="166" s="307" customFormat="1" customHeight="1" spans="1:3">
      <c r="A166" s="293" t="s">
        <v>557</v>
      </c>
      <c r="B166" s="319">
        <f>B167</f>
        <v>0</v>
      </c>
      <c r="C166" s="319">
        <f>C167</f>
        <v>0</v>
      </c>
    </row>
    <row r="167" s="307" customFormat="1" customHeight="1" spans="1:3">
      <c r="A167" s="293" t="s">
        <v>558</v>
      </c>
      <c r="B167" s="319"/>
      <c r="C167" s="319"/>
    </row>
    <row r="168" s="307" customFormat="1" customHeight="1" spans="1:3">
      <c r="A168" s="293" t="s">
        <v>559</v>
      </c>
      <c r="B168" s="319">
        <f>B170+B169</f>
        <v>15</v>
      </c>
      <c r="C168" s="319">
        <f>C170+C169</f>
        <v>3</v>
      </c>
    </row>
    <row r="169" s="307" customFormat="1" customHeight="1" spans="1:3">
      <c r="A169" s="293" t="s">
        <v>560</v>
      </c>
      <c r="B169" s="319">
        <v>3</v>
      </c>
      <c r="C169" s="319"/>
    </row>
    <row r="170" s="307" customFormat="1" customHeight="1" spans="1:3">
      <c r="A170" s="293" t="s">
        <v>561</v>
      </c>
      <c r="B170" s="319">
        <v>12</v>
      </c>
      <c r="C170" s="319">
        <v>3</v>
      </c>
    </row>
    <row r="171" s="307" customFormat="1" customHeight="1" spans="1:3">
      <c r="A171" s="293" t="s">
        <v>562</v>
      </c>
      <c r="B171" s="319"/>
      <c r="C171" s="319"/>
    </row>
    <row r="172" s="307" customFormat="1" customHeight="1" spans="1:3">
      <c r="A172" s="293" t="s">
        <v>563</v>
      </c>
      <c r="B172" s="319"/>
      <c r="C172" s="319"/>
    </row>
    <row r="173" s="307" customFormat="1" customHeight="1" spans="1:3">
      <c r="A173" s="293" t="s">
        <v>564</v>
      </c>
      <c r="B173" s="319">
        <f>B174</f>
        <v>173</v>
      </c>
      <c r="C173" s="319">
        <f>C174</f>
        <v>551</v>
      </c>
    </row>
    <row r="174" s="307" customFormat="1" customHeight="1" spans="1:3">
      <c r="A174" s="293" t="s">
        <v>565</v>
      </c>
      <c r="B174" s="319">
        <v>173</v>
      </c>
      <c r="C174" s="319">
        <v>551</v>
      </c>
    </row>
    <row r="175" s="307" customFormat="1" customHeight="1" spans="1:3">
      <c r="A175" s="318" t="s">
        <v>22</v>
      </c>
      <c r="B175" s="324">
        <f>B176+B180+B187+B194+B196+B200+B203</f>
        <v>12137</v>
      </c>
      <c r="C175" s="324">
        <f>C176+C180+C187+C194+C196+C200+C203</f>
        <v>11653</v>
      </c>
    </row>
    <row r="176" s="307" customFormat="1" customHeight="1" spans="1:3">
      <c r="A176" s="318" t="s">
        <v>566</v>
      </c>
      <c r="B176" s="319">
        <f>B177+B179+B178</f>
        <v>90</v>
      </c>
      <c r="C176" s="319">
        <f>C177+C179+C178</f>
        <v>88</v>
      </c>
    </row>
    <row r="177" s="307" customFormat="1" customHeight="1" spans="1:3">
      <c r="A177" s="318" t="s">
        <v>461</v>
      </c>
      <c r="B177" s="319">
        <v>51</v>
      </c>
      <c r="C177" s="319">
        <v>57</v>
      </c>
    </row>
    <row r="178" s="307" customFormat="1" customHeight="1" spans="1:3">
      <c r="A178" s="293" t="s">
        <v>446</v>
      </c>
      <c r="B178" s="319">
        <v>17</v>
      </c>
      <c r="C178" s="319">
        <v>2</v>
      </c>
    </row>
    <row r="179" s="307" customFormat="1" customHeight="1" spans="1:3">
      <c r="A179" s="293" t="s">
        <v>567</v>
      </c>
      <c r="B179" s="319">
        <v>22</v>
      </c>
      <c r="C179" s="319">
        <v>29</v>
      </c>
    </row>
    <row r="180" s="307" customFormat="1" customHeight="1" spans="1:3">
      <c r="A180" s="318" t="s">
        <v>568</v>
      </c>
      <c r="B180" s="319">
        <f>SUM(B181:B186)</f>
        <v>11220</v>
      </c>
      <c r="C180" s="319">
        <f>SUM(C181:C186)</f>
        <v>10034</v>
      </c>
    </row>
    <row r="181" s="307" customFormat="1" customHeight="1" spans="1:3">
      <c r="A181" s="293" t="s">
        <v>569</v>
      </c>
      <c r="B181" s="319">
        <v>122</v>
      </c>
      <c r="C181" s="319">
        <v>202</v>
      </c>
    </row>
    <row r="182" s="307" customFormat="1" customHeight="1" spans="1:3">
      <c r="A182" s="293" t="s">
        <v>570</v>
      </c>
      <c r="B182" s="319">
        <v>3940</v>
      </c>
      <c r="C182" s="319">
        <v>5381</v>
      </c>
    </row>
    <row r="183" s="307" customFormat="1" customHeight="1" spans="1:3">
      <c r="A183" s="293" t="s">
        <v>571</v>
      </c>
      <c r="B183" s="319">
        <v>2707</v>
      </c>
      <c r="C183" s="319">
        <v>4217</v>
      </c>
    </row>
    <row r="184" s="307" customFormat="1" customHeight="1" spans="1:3">
      <c r="A184" s="293" t="s">
        <v>572</v>
      </c>
      <c r="B184" s="319"/>
      <c r="C184" s="319">
        <v>13</v>
      </c>
    </row>
    <row r="185" s="307" customFormat="1" customHeight="1" spans="1:3">
      <c r="A185" s="293" t="s">
        <v>573</v>
      </c>
      <c r="B185" s="319"/>
      <c r="C185" s="319"/>
    </row>
    <row r="186" s="307" customFormat="1" customHeight="1" spans="1:3">
      <c r="A186" s="293" t="s">
        <v>574</v>
      </c>
      <c r="B186" s="319">
        <v>4451</v>
      </c>
      <c r="C186" s="319">
        <v>221</v>
      </c>
    </row>
    <row r="187" s="307" customFormat="1" customHeight="1" spans="1:3">
      <c r="A187" s="318" t="s">
        <v>575</v>
      </c>
      <c r="B187" s="319">
        <f>B191</f>
        <v>2</v>
      </c>
      <c r="C187" s="319">
        <f>C191</f>
        <v>0</v>
      </c>
    </row>
    <row r="188" s="307" customFormat="1" customHeight="1" spans="1:3">
      <c r="A188" s="293" t="s">
        <v>576</v>
      </c>
      <c r="B188" s="319"/>
      <c r="C188" s="319"/>
    </row>
    <row r="189" s="307" customFormat="1" customHeight="1" spans="1:3">
      <c r="A189" s="293" t="s">
        <v>577</v>
      </c>
      <c r="B189" s="319"/>
      <c r="C189" s="319"/>
    </row>
    <row r="190" s="307" customFormat="1" customHeight="1" spans="1:3">
      <c r="A190" s="293" t="s">
        <v>578</v>
      </c>
      <c r="B190" s="319"/>
      <c r="C190" s="319"/>
    </row>
    <row r="191" s="307" customFormat="1" customHeight="1" spans="1:3">
      <c r="A191" s="293" t="s">
        <v>579</v>
      </c>
      <c r="B191" s="319">
        <v>2</v>
      </c>
      <c r="C191" s="319"/>
    </row>
    <row r="192" s="307" customFormat="1" customHeight="1" spans="1:3">
      <c r="A192" s="318" t="s">
        <v>580</v>
      </c>
      <c r="B192" s="319"/>
      <c r="C192" s="319"/>
    </row>
    <row r="193" s="307" customFormat="1" customHeight="1" spans="1:3">
      <c r="A193" s="318" t="s">
        <v>581</v>
      </c>
      <c r="B193" s="319"/>
      <c r="C193" s="319"/>
    </row>
    <row r="194" s="307" customFormat="1" customHeight="1" spans="1:3">
      <c r="A194" s="318" t="s">
        <v>582</v>
      </c>
      <c r="B194" s="319">
        <f>B195</f>
        <v>8</v>
      </c>
      <c r="C194" s="319">
        <f>C195</f>
        <v>0</v>
      </c>
    </row>
    <row r="195" s="307" customFormat="1" customHeight="1" spans="1:3">
      <c r="A195" s="318" t="s">
        <v>583</v>
      </c>
      <c r="B195" s="319">
        <v>8</v>
      </c>
      <c r="C195" s="319"/>
    </row>
    <row r="196" s="307" customFormat="1" customHeight="1" spans="1:3">
      <c r="A196" s="293" t="s">
        <v>584</v>
      </c>
      <c r="B196" s="319">
        <f>B197+B198</f>
        <v>19</v>
      </c>
      <c r="C196" s="319">
        <f>C197+C198</f>
        <v>120</v>
      </c>
    </row>
    <row r="197" s="307" customFormat="1" customHeight="1" spans="1:3">
      <c r="A197" s="293" t="s">
        <v>585</v>
      </c>
      <c r="B197" s="319">
        <v>19</v>
      </c>
      <c r="C197" s="319">
        <v>120</v>
      </c>
    </row>
    <row r="198" s="307" customFormat="1" customHeight="1" spans="1:3">
      <c r="A198" s="293" t="s">
        <v>586</v>
      </c>
      <c r="B198" s="319"/>
      <c r="C198" s="319"/>
    </row>
    <row r="199" s="307" customFormat="1" customHeight="1" spans="1:3">
      <c r="A199" s="318" t="s">
        <v>587</v>
      </c>
      <c r="B199" s="319"/>
      <c r="C199" s="319"/>
    </row>
    <row r="200" s="307" customFormat="1" customHeight="1" spans="1:3">
      <c r="A200" s="318" t="s">
        <v>588</v>
      </c>
      <c r="B200" s="319">
        <f>B201+B202</f>
        <v>656</v>
      </c>
      <c r="C200" s="319">
        <f>C201+C202</f>
        <v>1150</v>
      </c>
    </row>
    <row r="201" s="307" customFormat="1" customHeight="1" spans="1:3">
      <c r="A201" s="318" t="s">
        <v>589</v>
      </c>
      <c r="B201" s="319">
        <v>122</v>
      </c>
      <c r="C201" s="319">
        <v>900</v>
      </c>
    </row>
    <row r="202" s="307" customFormat="1" customHeight="1" spans="1:3">
      <c r="A202" s="318" t="s">
        <v>590</v>
      </c>
      <c r="B202" s="319">
        <v>534</v>
      </c>
      <c r="C202" s="319">
        <v>250</v>
      </c>
    </row>
    <row r="203" s="307" customFormat="1" customHeight="1" spans="1:3">
      <c r="A203" s="293" t="s">
        <v>591</v>
      </c>
      <c r="B203" s="319">
        <f>B204</f>
        <v>142</v>
      </c>
      <c r="C203" s="319">
        <f>C204</f>
        <v>261</v>
      </c>
    </row>
    <row r="204" s="307" customFormat="1" customHeight="1" spans="1:3">
      <c r="A204" s="293" t="s">
        <v>592</v>
      </c>
      <c r="B204" s="319">
        <v>142</v>
      </c>
      <c r="C204" s="319">
        <v>261</v>
      </c>
    </row>
    <row r="205" s="307" customFormat="1" customHeight="1" spans="1:3">
      <c r="A205" s="318" t="s">
        <v>25</v>
      </c>
      <c r="B205" s="324">
        <f>B206+B214+B217+B220+B223+B210+B228+B230</f>
        <v>2796</v>
      </c>
      <c r="C205" s="324">
        <f>C206+C214+C217+C220+C223+C210+C228+C230</f>
        <v>1377</v>
      </c>
    </row>
    <row r="206" s="307" customFormat="1" customHeight="1" spans="1:3">
      <c r="A206" s="318" t="s">
        <v>593</v>
      </c>
      <c r="B206" s="319">
        <f>B207+B209+B208</f>
        <v>330</v>
      </c>
      <c r="C206" s="319">
        <f>C207+C209+C208</f>
        <v>149</v>
      </c>
    </row>
    <row r="207" s="307" customFormat="1" customHeight="1" spans="1:3">
      <c r="A207" s="318" t="s">
        <v>461</v>
      </c>
      <c r="B207" s="319">
        <v>19</v>
      </c>
      <c r="C207" s="319">
        <v>24</v>
      </c>
    </row>
    <row r="208" s="307" customFormat="1" customHeight="1" spans="1:3">
      <c r="A208" s="318" t="s">
        <v>479</v>
      </c>
      <c r="B208" s="319">
        <v>24</v>
      </c>
      <c r="C208" s="319">
        <v>32</v>
      </c>
    </row>
    <row r="209" s="307" customFormat="1" customHeight="1" spans="1:3">
      <c r="A209" s="318" t="s">
        <v>594</v>
      </c>
      <c r="B209" s="319">
        <v>287</v>
      </c>
      <c r="C209" s="319">
        <v>93</v>
      </c>
    </row>
    <row r="210" s="307" customFormat="1" customHeight="1" spans="1:3">
      <c r="A210" s="318" t="s">
        <v>595</v>
      </c>
      <c r="B210" s="319">
        <f>B212+B213+B211</f>
        <v>754</v>
      </c>
      <c r="C210" s="319">
        <f>C212+C213+C211</f>
        <v>525</v>
      </c>
    </row>
    <row r="211" s="307" customFormat="1" customHeight="1" spans="1:3">
      <c r="A211" s="318" t="s">
        <v>596</v>
      </c>
      <c r="B211" s="319">
        <v>16</v>
      </c>
      <c r="C211" s="319"/>
    </row>
    <row r="212" s="307" customFormat="1" customHeight="1" spans="1:3">
      <c r="A212" s="318" t="s">
        <v>597</v>
      </c>
      <c r="B212" s="319"/>
      <c r="C212" s="319"/>
    </row>
    <row r="213" s="307" customFormat="1" customHeight="1" spans="1:3">
      <c r="A213" s="318" t="s">
        <v>598</v>
      </c>
      <c r="B213" s="319">
        <v>738</v>
      </c>
      <c r="C213" s="319">
        <v>525</v>
      </c>
    </row>
    <row r="214" s="307" customFormat="1" customHeight="1" spans="1:3">
      <c r="A214" s="318" t="s">
        <v>599</v>
      </c>
      <c r="B214" s="319">
        <f>B215+B216</f>
        <v>100</v>
      </c>
      <c r="C214" s="319">
        <f>C215+C216</f>
        <v>0</v>
      </c>
    </row>
    <row r="215" s="307" customFormat="1" customHeight="1" spans="1:3">
      <c r="A215" s="318" t="s">
        <v>596</v>
      </c>
      <c r="B215" s="319"/>
      <c r="C215" s="319"/>
    </row>
    <row r="216" s="307" customFormat="1" customHeight="1" spans="1:3">
      <c r="A216" s="318" t="s">
        <v>600</v>
      </c>
      <c r="B216" s="319">
        <v>100</v>
      </c>
      <c r="C216" s="319"/>
    </row>
    <row r="217" s="307" customFormat="1" customHeight="1" spans="1:3">
      <c r="A217" s="318" t="s">
        <v>601</v>
      </c>
      <c r="B217" s="319">
        <f>B218+B219</f>
        <v>334</v>
      </c>
      <c r="C217" s="319">
        <f>C218+C219</f>
        <v>589</v>
      </c>
    </row>
    <row r="218" s="307" customFormat="1" customHeight="1" spans="1:3">
      <c r="A218" s="318" t="s">
        <v>602</v>
      </c>
      <c r="B218" s="319"/>
      <c r="C218" s="319"/>
    </row>
    <row r="219" s="307" customFormat="1" customHeight="1" spans="1:3">
      <c r="A219" s="318" t="s">
        <v>603</v>
      </c>
      <c r="B219" s="319">
        <v>334</v>
      </c>
      <c r="C219" s="319">
        <v>589</v>
      </c>
    </row>
    <row r="220" s="307" customFormat="1" customHeight="1" spans="1:3">
      <c r="A220" s="318" t="s">
        <v>604</v>
      </c>
      <c r="B220" s="319"/>
      <c r="C220" s="319"/>
    </row>
    <row r="221" s="307" customFormat="1" customHeight="1" spans="1:3">
      <c r="A221" s="318" t="s">
        <v>605</v>
      </c>
      <c r="B221" s="319"/>
      <c r="C221" s="319"/>
    </row>
    <row r="222" s="307" customFormat="1" customHeight="1" spans="1:3">
      <c r="A222" s="318" t="s">
        <v>606</v>
      </c>
      <c r="B222" s="319"/>
      <c r="C222" s="319"/>
    </row>
    <row r="223" s="307" customFormat="1" customHeight="1" spans="1:3">
      <c r="A223" s="318" t="s">
        <v>607</v>
      </c>
      <c r="B223" s="319"/>
      <c r="C223" s="319"/>
    </row>
    <row r="224" s="307" customFormat="1" customHeight="1" spans="1:3">
      <c r="A224" s="293" t="s">
        <v>596</v>
      </c>
      <c r="B224" s="319"/>
      <c r="C224" s="319"/>
    </row>
    <row r="225" s="307" customFormat="1" customHeight="1" spans="1:3">
      <c r="A225" s="293" t="s">
        <v>608</v>
      </c>
      <c r="B225" s="319"/>
      <c r="C225" s="319"/>
    </row>
    <row r="226" s="307" customFormat="1" customHeight="1" spans="1:3">
      <c r="A226" s="293" t="s">
        <v>609</v>
      </c>
      <c r="B226" s="319"/>
      <c r="C226" s="319"/>
    </row>
    <row r="227" s="307" customFormat="1" customHeight="1" spans="1:3">
      <c r="A227" s="293" t="s">
        <v>610</v>
      </c>
      <c r="B227" s="319"/>
      <c r="C227" s="319"/>
    </row>
    <row r="228" s="307" customFormat="1" customHeight="1" spans="1:3">
      <c r="A228" s="293" t="s">
        <v>611</v>
      </c>
      <c r="B228" s="319">
        <f>B229</f>
        <v>0</v>
      </c>
      <c r="C228" s="319">
        <f>C229</f>
        <v>0</v>
      </c>
    </row>
    <row r="229" s="307" customFormat="1" customHeight="1" spans="1:3">
      <c r="A229" s="293" t="s">
        <v>612</v>
      </c>
      <c r="B229" s="319"/>
      <c r="C229" s="319"/>
    </row>
    <row r="230" s="307" customFormat="1" customHeight="1" spans="1:3">
      <c r="A230" s="293" t="s">
        <v>613</v>
      </c>
      <c r="B230" s="319">
        <f>B232+B231</f>
        <v>1278</v>
      </c>
      <c r="C230" s="319">
        <f>C232+C231</f>
        <v>114</v>
      </c>
    </row>
    <row r="231" s="307" customFormat="1" customHeight="1" spans="1:3">
      <c r="A231" s="293" t="s">
        <v>614</v>
      </c>
      <c r="B231" s="319"/>
      <c r="C231" s="319"/>
    </row>
    <row r="232" s="307" customFormat="1" customHeight="1" spans="1:3">
      <c r="A232" s="293" t="s">
        <v>615</v>
      </c>
      <c r="B232" s="319">
        <v>1278</v>
      </c>
      <c r="C232" s="319">
        <v>114</v>
      </c>
    </row>
    <row r="233" s="307" customFormat="1" customHeight="1" spans="1:3">
      <c r="A233" s="318" t="s">
        <v>28</v>
      </c>
      <c r="B233" s="324">
        <f>B234+B241+B245+B252+B262+B269</f>
        <v>1171</v>
      </c>
      <c r="C233" s="324">
        <f>C234+C241+C245+C252+C262+C269</f>
        <v>741</v>
      </c>
    </row>
    <row r="234" s="307" customFormat="1" customHeight="1" spans="1:3">
      <c r="A234" s="318" t="s">
        <v>616</v>
      </c>
      <c r="B234" s="319">
        <f>B235+B237+B238+B239+B240+B236</f>
        <v>812</v>
      </c>
      <c r="C234" s="319">
        <f>C235+C237+C238+C239+C240+C236</f>
        <v>120</v>
      </c>
    </row>
    <row r="235" s="307" customFormat="1" customHeight="1" spans="1:3">
      <c r="A235" s="293" t="s">
        <v>461</v>
      </c>
      <c r="B235" s="319">
        <v>347</v>
      </c>
      <c r="C235" s="319"/>
    </row>
    <row r="236" s="307" customFormat="1" customHeight="1" spans="1:3">
      <c r="A236" s="293" t="s">
        <v>446</v>
      </c>
      <c r="B236" s="319">
        <v>76</v>
      </c>
      <c r="C236" s="319"/>
    </row>
    <row r="237" s="307" customFormat="1" customHeight="1" spans="1:3">
      <c r="A237" s="293" t="s">
        <v>617</v>
      </c>
      <c r="B237" s="319">
        <v>69</v>
      </c>
      <c r="C237" s="319">
        <v>70</v>
      </c>
    </row>
    <row r="238" s="307" customFormat="1" customHeight="1" spans="1:3">
      <c r="A238" s="293" t="s">
        <v>618</v>
      </c>
      <c r="B238" s="319">
        <v>5</v>
      </c>
      <c r="C238" s="319">
        <v>25</v>
      </c>
    </row>
    <row r="239" s="307" customFormat="1" customHeight="1" spans="1:3">
      <c r="A239" s="293" t="s">
        <v>619</v>
      </c>
      <c r="B239" s="319"/>
      <c r="C239" s="319"/>
    </row>
    <row r="240" s="307" customFormat="1" customHeight="1" spans="1:3">
      <c r="A240" s="293" t="s">
        <v>620</v>
      </c>
      <c r="B240" s="319">
        <v>315</v>
      </c>
      <c r="C240" s="319">
        <v>25</v>
      </c>
    </row>
    <row r="241" s="307" customFormat="1" customHeight="1" spans="1:3">
      <c r="A241" s="318" t="s">
        <v>621</v>
      </c>
      <c r="B241" s="319">
        <f>B244</f>
        <v>0</v>
      </c>
      <c r="C241" s="319">
        <f>C244</f>
        <v>0</v>
      </c>
    </row>
    <row r="242" s="307" customFormat="1" customHeight="1" spans="1:3">
      <c r="A242" s="293" t="s">
        <v>622</v>
      </c>
      <c r="B242" s="319"/>
      <c r="C242" s="319"/>
    </row>
    <row r="243" s="307" customFormat="1" customHeight="1" spans="1:3">
      <c r="A243" s="293" t="s">
        <v>623</v>
      </c>
      <c r="B243" s="319"/>
      <c r="C243" s="319"/>
    </row>
    <row r="244" s="307" customFormat="1" customHeight="1" spans="1:3">
      <c r="A244" s="293" t="s">
        <v>624</v>
      </c>
      <c r="B244" s="319"/>
      <c r="C244" s="319"/>
    </row>
    <row r="245" s="307" customFormat="1" customHeight="1" spans="1:3">
      <c r="A245" s="318" t="s">
        <v>625</v>
      </c>
      <c r="B245" s="319">
        <f>B249+B250+B251</f>
        <v>12</v>
      </c>
      <c r="C245" s="319">
        <f>C249+C250+C251</f>
        <v>36</v>
      </c>
    </row>
    <row r="246" s="307" customFormat="1" customHeight="1" spans="1:3">
      <c r="A246" s="318" t="s">
        <v>626</v>
      </c>
      <c r="B246" s="319"/>
      <c r="C246" s="319"/>
    </row>
    <row r="247" s="307" customFormat="1" customHeight="1" spans="1:3">
      <c r="A247" s="325" t="s">
        <v>627</v>
      </c>
      <c r="B247" s="319"/>
      <c r="C247" s="319"/>
    </row>
    <row r="248" s="307" customFormat="1" customHeight="1" spans="1:3">
      <c r="A248" s="293" t="s">
        <v>628</v>
      </c>
      <c r="B248" s="319"/>
      <c r="C248" s="319"/>
    </row>
    <row r="249" s="307" customFormat="1" customHeight="1" spans="1:3">
      <c r="A249" s="293" t="s">
        <v>629</v>
      </c>
      <c r="B249" s="319"/>
      <c r="C249" s="319"/>
    </row>
    <row r="250" s="307" customFormat="1" customHeight="1" spans="1:3">
      <c r="A250" s="293" t="s">
        <v>630</v>
      </c>
      <c r="B250" s="319"/>
      <c r="C250" s="319">
        <v>36</v>
      </c>
    </row>
    <row r="251" s="307" customFormat="1" customHeight="1" spans="1:3">
      <c r="A251" s="293" t="s">
        <v>631</v>
      </c>
      <c r="B251" s="319">
        <v>12</v>
      </c>
      <c r="C251" s="319"/>
    </row>
    <row r="252" s="307" customFormat="1" customHeight="1" spans="1:3">
      <c r="A252" s="318" t="s">
        <v>632</v>
      </c>
      <c r="B252" s="319">
        <f>SUM(B253:B261)</f>
        <v>95</v>
      </c>
      <c r="C252" s="319">
        <f>SUM(C253:C261)</f>
        <v>132</v>
      </c>
    </row>
    <row r="253" s="307" customFormat="1" customHeight="1" spans="1:3">
      <c r="A253" s="293" t="s">
        <v>461</v>
      </c>
      <c r="B253" s="319"/>
      <c r="C253" s="319"/>
    </row>
    <row r="254" s="307" customFormat="1" customHeight="1" spans="1:3">
      <c r="A254" s="293" t="s">
        <v>446</v>
      </c>
      <c r="B254" s="319"/>
      <c r="C254" s="319"/>
    </row>
    <row r="255" s="307" customFormat="1" customHeight="1" spans="1:3">
      <c r="A255" s="293" t="s">
        <v>479</v>
      </c>
      <c r="B255" s="319"/>
      <c r="C255" s="319">
        <v>121</v>
      </c>
    </row>
    <row r="256" s="307" customFormat="1" customHeight="1" spans="1:3">
      <c r="A256" s="318" t="s">
        <v>633</v>
      </c>
      <c r="B256" s="319"/>
      <c r="C256" s="319"/>
    </row>
    <row r="257" s="307" customFormat="1" customHeight="1" spans="1:3">
      <c r="A257" s="318" t="s">
        <v>634</v>
      </c>
      <c r="B257" s="319">
        <v>5</v>
      </c>
      <c r="C257" s="319">
        <v>4</v>
      </c>
    </row>
    <row r="258" s="307" customFormat="1" customHeight="1" spans="1:3">
      <c r="A258" s="318" t="s">
        <v>635</v>
      </c>
      <c r="B258" s="319"/>
      <c r="C258" s="319"/>
    </row>
    <row r="259" s="307" customFormat="1" customHeight="1" spans="1:3">
      <c r="A259" s="318" t="s">
        <v>636</v>
      </c>
      <c r="B259" s="319">
        <v>4</v>
      </c>
      <c r="C259" s="319">
        <v>7</v>
      </c>
    </row>
    <row r="260" s="307" customFormat="1" customHeight="1" spans="1:3">
      <c r="A260" s="318" t="s">
        <v>637</v>
      </c>
      <c r="B260" s="319"/>
      <c r="C260" s="319"/>
    </row>
    <row r="261" s="307" customFormat="1" customHeight="1" spans="1:3">
      <c r="A261" s="318" t="s">
        <v>638</v>
      </c>
      <c r="B261" s="319">
        <v>86</v>
      </c>
      <c r="C261" s="319"/>
    </row>
    <row r="262" s="307" customFormat="1" customHeight="1" spans="1:3">
      <c r="A262" s="325" t="s">
        <v>639</v>
      </c>
      <c r="B262" s="319">
        <f>B263+B264+B265+B266+B267+B268</f>
        <v>69</v>
      </c>
      <c r="C262" s="319">
        <f>C263+C264+C265+C266+C267+C268</f>
        <v>31</v>
      </c>
    </row>
    <row r="263" s="307" customFormat="1" customHeight="1" spans="1:3">
      <c r="A263" s="293" t="s">
        <v>461</v>
      </c>
      <c r="B263" s="319">
        <v>28</v>
      </c>
      <c r="C263" s="319"/>
    </row>
    <row r="264" s="307" customFormat="1" customHeight="1" spans="1:3">
      <c r="A264" s="293" t="s">
        <v>446</v>
      </c>
      <c r="B264" s="319"/>
      <c r="C264" s="319"/>
    </row>
    <row r="265" s="307" customFormat="1" customHeight="1" spans="1:3">
      <c r="A265" s="293" t="s">
        <v>479</v>
      </c>
      <c r="B265" s="319"/>
      <c r="C265" s="319"/>
    </row>
    <row r="266" s="307" customFormat="1" customHeight="1" spans="1:3">
      <c r="A266" s="318" t="s">
        <v>640</v>
      </c>
      <c r="B266" s="319">
        <v>3</v>
      </c>
      <c r="C266" s="319">
        <v>3</v>
      </c>
    </row>
    <row r="267" s="307" customFormat="1" customHeight="1" spans="1:3">
      <c r="A267" s="318" t="s">
        <v>633</v>
      </c>
      <c r="B267" s="319"/>
      <c r="C267" s="319"/>
    </row>
    <row r="268" s="307" customFormat="1" customHeight="1" spans="1:3">
      <c r="A268" s="318" t="s">
        <v>641</v>
      </c>
      <c r="B268" s="319">
        <v>38</v>
      </c>
      <c r="C268" s="319">
        <v>28</v>
      </c>
    </row>
    <row r="269" s="307" customFormat="1" customHeight="1" spans="1:3">
      <c r="A269" s="293" t="s">
        <v>642</v>
      </c>
      <c r="B269" s="319">
        <f>B271+B270</f>
        <v>183</v>
      </c>
      <c r="C269" s="319">
        <f>C271+C270</f>
        <v>422</v>
      </c>
    </row>
    <row r="270" s="307" customFormat="1" customHeight="1" spans="1:3">
      <c r="A270" s="293" t="s">
        <v>643</v>
      </c>
      <c r="B270" s="319">
        <v>20</v>
      </c>
      <c r="C270" s="319"/>
    </row>
    <row r="271" s="307" customFormat="1" customHeight="1" spans="1:3">
      <c r="A271" s="293" t="s">
        <v>644</v>
      </c>
      <c r="B271" s="319">
        <v>163</v>
      </c>
      <c r="C271" s="319">
        <v>422</v>
      </c>
    </row>
    <row r="272" s="307" customFormat="1" customHeight="1" spans="1:3">
      <c r="A272" s="318" t="s">
        <v>32</v>
      </c>
      <c r="B272" s="324">
        <f>B273+B283+B290+B292+B298+B300+B304+B312+B318+B324+B332+B335+B338+B352+B343+B341+B346+B350</f>
        <v>9858</v>
      </c>
      <c r="C272" s="324">
        <f>C273+C283+C290+C292+C298+C300+C304+C312+C318+C324+C332+C335+C338+C352+C343+C341+C346+C350</f>
        <v>12989</v>
      </c>
    </row>
    <row r="273" s="307" customFormat="1" customHeight="1" spans="1:3">
      <c r="A273" s="318" t="s">
        <v>645</v>
      </c>
      <c r="B273" s="319">
        <f>SUM(B274:B282)</f>
        <v>268</v>
      </c>
      <c r="C273" s="319">
        <f>SUM(C274:C282)</f>
        <v>707</v>
      </c>
    </row>
    <row r="274" s="307" customFormat="1" customHeight="1" spans="1:3">
      <c r="A274" s="293" t="s">
        <v>461</v>
      </c>
      <c r="B274" s="319">
        <v>41</v>
      </c>
      <c r="C274" s="319">
        <v>345</v>
      </c>
    </row>
    <row r="275" s="307" customFormat="1" customHeight="1" spans="1:3">
      <c r="A275" s="293" t="s">
        <v>446</v>
      </c>
      <c r="B275" s="319"/>
      <c r="C275" s="319"/>
    </row>
    <row r="276" s="307" customFormat="1" customHeight="1" spans="1:3">
      <c r="A276" s="293" t="s">
        <v>479</v>
      </c>
      <c r="B276" s="319"/>
      <c r="C276" s="319"/>
    </row>
    <row r="277" s="307" customFormat="1" customHeight="1" spans="1:3">
      <c r="A277" s="293" t="s">
        <v>646</v>
      </c>
      <c r="B277" s="319">
        <v>44</v>
      </c>
      <c r="C277" s="319">
        <v>49</v>
      </c>
    </row>
    <row r="278" s="307" customFormat="1" customHeight="1" spans="1:3">
      <c r="A278" s="293" t="s">
        <v>647</v>
      </c>
      <c r="B278" s="319"/>
      <c r="C278" s="319"/>
    </row>
    <row r="279" s="307" customFormat="1" customHeight="1" spans="1:3">
      <c r="A279" s="293" t="s">
        <v>472</v>
      </c>
      <c r="B279" s="319"/>
      <c r="C279" s="319"/>
    </row>
    <row r="280" s="307" customFormat="1" customHeight="1" spans="1:3">
      <c r="A280" s="293" t="s">
        <v>648</v>
      </c>
      <c r="B280" s="319"/>
      <c r="C280" s="319"/>
    </row>
    <row r="281" s="307" customFormat="1" customHeight="1" spans="1:3">
      <c r="A281" s="293" t="s">
        <v>649</v>
      </c>
      <c r="B281" s="319">
        <v>114</v>
      </c>
      <c r="C281" s="319">
        <v>88</v>
      </c>
    </row>
    <row r="282" s="307" customFormat="1" customHeight="1" spans="1:3">
      <c r="A282" s="293" t="s">
        <v>650</v>
      </c>
      <c r="B282" s="319">
        <v>69</v>
      </c>
      <c r="C282" s="319">
        <v>225</v>
      </c>
    </row>
    <row r="283" s="307" customFormat="1" customHeight="1" spans="1:3">
      <c r="A283" s="318" t="s">
        <v>651</v>
      </c>
      <c r="B283" s="319">
        <f>B285+B286+B289</f>
        <v>31</v>
      </c>
      <c r="C283" s="319">
        <f>C285+C286+C289</f>
        <v>45</v>
      </c>
    </row>
    <row r="284" s="307" customFormat="1" customHeight="1" spans="1:3">
      <c r="A284" s="293" t="s">
        <v>461</v>
      </c>
      <c r="B284" s="319"/>
      <c r="C284" s="319"/>
    </row>
    <row r="285" s="307" customFormat="1" customHeight="1" spans="1:3">
      <c r="A285" s="293" t="s">
        <v>652</v>
      </c>
      <c r="B285" s="319"/>
      <c r="C285" s="319"/>
    </row>
    <row r="286" s="307" customFormat="1" customHeight="1" spans="1:3">
      <c r="A286" s="293" t="s">
        <v>653</v>
      </c>
      <c r="B286" s="319"/>
      <c r="C286" s="319"/>
    </row>
    <row r="287" s="307" customFormat="1" customHeight="1" spans="1:3">
      <c r="A287" s="293" t="s">
        <v>654</v>
      </c>
      <c r="B287" s="319"/>
      <c r="C287" s="319"/>
    </row>
    <row r="288" s="307" customFormat="1" customHeight="1" spans="1:3">
      <c r="A288" s="293" t="s">
        <v>655</v>
      </c>
      <c r="B288" s="319"/>
      <c r="C288" s="319"/>
    </row>
    <row r="289" s="307" customFormat="1" customHeight="1" spans="1:3">
      <c r="A289" s="293" t="s">
        <v>656</v>
      </c>
      <c r="B289" s="319">
        <v>31</v>
      </c>
      <c r="C289" s="319">
        <v>45</v>
      </c>
    </row>
    <row r="290" s="307" customFormat="1" customHeight="1" spans="1:3">
      <c r="A290" s="318" t="s">
        <v>657</v>
      </c>
      <c r="B290" s="319">
        <f>B291</f>
        <v>0</v>
      </c>
      <c r="C290" s="319">
        <f>C291</f>
        <v>0</v>
      </c>
    </row>
    <row r="291" s="307" customFormat="1" customHeight="1" spans="1:3">
      <c r="A291" s="318" t="s">
        <v>658</v>
      </c>
      <c r="B291" s="319"/>
      <c r="C291" s="319"/>
    </row>
    <row r="292" s="307" customFormat="1" customHeight="1" spans="1:3">
      <c r="A292" s="318" t="s">
        <v>659</v>
      </c>
      <c r="B292" s="319">
        <f>B293+B294+B295+B296+B297</f>
        <v>2836</v>
      </c>
      <c r="C292" s="319">
        <f>C293+C294+C295+C296+C297</f>
        <v>5155</v>
      </c>
    </row>
    <row r="293" s="307" customFormat="1" customHeight="1" spans="1:3">
      <c r="A293" s="293" t="s">
        <v>660</v>
      </c>
      <c r="B293" s="319">
        <v>93</v>
      </c>
      <c r="C293" s="319">
        <v>2389</v>
      </c>
    </row>
    <row r="294" s="307" customFormat="1" customHeight="1" spans="1:3">
      <c r="A294" s="293" t="s">
        <v>661</v>
      </c>
      <c r="B294" s="319">
        <v>1411</v>
      </c>
      <c r="C294" s="319">
        <v>129</v>
      </c>
    </row>
    <row r="295" s="307" customFormat="1" customHeight="1" spans="1:3">
      <c r="A295" s="293" t="s">
        <v>662</v>
      </c>
      <c r="B295" s="319">
        <v>538</v>
      </c>
      <c r="C295" s="319">
        <v>1820</v>
      </c>
    </row>
    <row r="296" s="307" customFormat="1" customHeight="1" spans="1:3">
      <c r="A296" s="293" t="s">
        <v>663</v>
      </c>
      <c r="B296" s="319">
        <v>793</v>
      </c>
      <c r="C296" s="319">
        <v>817</v>
      </c>
    </row>
    <row r="297" s="307" customFormat="1" customHeight="1" spans="1:3">
      <c r="A297" s="293" t="s">
        <v>664</v>
      </c>
      <c r="B297" s="319">
        <v>1</v>
      </c>
      <c r="C297" s="319"/>
    </row>
    <row r="298" s="307" customFormat="1" customHeight="1" spans="1:3">
      <c r="A298" s="318" t="s">
        <v>665</v>
      </c>
      <c r="B298" s="319">
        <f>B299</f>
        <v>0</v>
      </c>
      <c r="C298" s="319">
        <f>C299</f>
        <v>0</v>
      </c>
    </row>
    <row r="299" s="307" customFormat="1" customHeight="1" spans="1:3">
      <c r="A299" s="318" t="s">
        <v>666</v>
      </c>
      <c r="B299" s="319"/>
      <c r="C299" s="319"/>
    </row>
    <row r="300" s="307" customFormat="1" customHeight="1" spans="1:3">
      <c r="A300" s="318" t="s">
        <v>667</v>
      </c>
      <c r="B300" s="319">
        <f>B303+B302+B301</f>
        <v>108</v>
      </c>
      <c r="C300" s="319">
        <f>C303+C302+C301</f>
        <v>138</v>
      </c>
    </row>
    <row r="301" s="307" customFormat="1" customHeight="1" spans="1:3">
      <c r="A301" s="318" t="s">
        <v>668</v>
      </c>
      <c r="B301" s="319">
        <v>2</v>
      </c>
      <c r="C301" s="319"/>
    </row>
    <row r="302" s="307" customFormat="1" customHeight="1" spans="1:3">
      <c r="A302" s="318" t="s">
        <v>669</v>
      </c>
      <c r="B302" s="319"/>
      <c r="C302" s="319">
        <v>15</v>
      </c>
    </row>
    <row r="303" s="307" customFormat="1" customHeight="1" spans="1:3">
      <c r="A303" s="318" t="s">
        <v>670</v>
      </c>
      <c r="B303" s="319">
        <v>106</v>
      </c>
      <c r="C303" s="319">
        <v>123</v>
      </c>
    </row>
    <row r="304" s="307" customFormat="1" customHeight="1" spans="1:3">
      <c r="A304" s="318" t="s">
        <v>671</v>
      </c>
      <c r="B304" s="319">
        <f>SUM(B305:B311)</f>
        <v>654</v>
      </c>
      <c r="C304" s="319">
        <f>SUM(C305:C311)</f>
        <v>473</v>
      </c>
    </row>
    <row r="305" s="307" customFormat="1" customHeight="1" spans="1:3">
      <c r="A305" s="318" t="s">
        <v>672</v>
      </c>
      <c r="B305" s="319">
        <v>115</v>
      </c>
      <c r="C305" s="319">
        <v>135</v>
      </c>
    </row>
    <row r="306" s="307" customFormat="1" customHeight="1" spans="1:3">
      <c r="A306" s="325" t="s">
        <v>673</v>
      </c>
      <c r="B306" s="319">
        <v>35</v>
      </c>
      <c r="C306" s="319">
        <v>58</v>
      </c>
    </row>
    <row r="307" s="307" customFormat="1" customHeight="1" spans="1:3">
      <c r="A307" s="293" t="s">
        <v>674</v>
      </c>
      <c r="B307" s="319">
        <v>2</v>
      </c>
      <c r="C307" s="319"/>
    </row>
    <row r="308" s="307" customFormat="1" customHeight="1" spans="1:3">
      <c r="A308" s="293" t="s">
        <v>675</v>
      </c>
      <c r="B308" s="319">
        <v>51</v>
      </c>
      <c r="C308" s="319">
        <v>65</v>
      </c>
    </row>
    <row r="309" s="307" customFormat="1" customHeight="1" spans="1:3">
      <c r="A309" s="293" t="s">
        <v>676</v>
      </c>
      <c r="B309" s="319">
        <v>78</v>
      </c>
      <c r="C309" s="319">
        <v>78</v>
      </c>
    </row>
    <row r="310" s="307" customFormat="1" customHeight="1" spans="1:3">
      <c r="A310" s="293" t="s">
        <v>677</v>
      </c>
      <c r="B310" s="319">
        <v>135</v>
      </c>
      <c r="C310" s="319">
        <v>120</v>
      </c>
    </row>
    <row r="311" s="307" customFormat="1" customHeight="1" spans="1:3">
      <c r="A311" s="293" t="s">
        <v>678</v>
      </c>
      <c r="B311" s="319">
        <v>238</v>
      </c>
      <c r="C311" s="319">
        <v>17</v>
      </c>
    </row>
    <row r="312" s="307" customFormat="1" customHeight="1" spans="1:3">
      <c r="A312" s="318" t="s">
        <v>679</v>
      </c>
      <c r="B312" s="319">
        <f>B313+B317+B316</f>
        <v>20</v>
      </c>
      <c r="C312" s="319">
        <f>C313+C317+C316</f>
        <v>132</v>
      </c>
    </row>
    <row r="313" s="307" customFormat="1" customHeight="1" spans="1:3">
      <c r="A313" s="293" t="s">
        <v>680</v>
      </c>
      <c r="B313" s="319"/>
      <c r="C313" s="319">
        <v>80</v>
      </c>
    </row>
    <row r="314" s="307" customFormat="1" customHeight="1" spans="1:3">
      <c r="A314" s="293" t="s">
        <v>681</v>
      </c>
      <c r="B314" s="319"/>
      <c r="C314" s="319"/>
    </row>
    <row r="315" s="307" customFormat="1" customHeight="1" spans="1:3">
      <c r="A315" s="293" t="s">
        <v>682</v>
      </c>
      <c r="B315" s="319"/>
      <c r="C315" s="319"/>
    </row>
    <row r="316" s="307" customFormat="1" customHeight="1" spans="1:3">
      <c r="A316" s="293" t="s">
        <v>683</v>
      </c>
      <c r="B316" s="319"/>
      <c r="C316" s="319">
        <v>2</v>
      </c>
    </row>
    <row r="317" s="307" customFormat="1" customHeight="1" spans="1:3">
      <c r="A317" s="293" t="s">
        <v>684</v>
      </c>
      <c r="B317" s="319">
        <v>20</v>
      </c>
      <c r="C317" s="319">
        <v>50</v>
      </c>
    </row>
    <row r="318" s="307" customFormat="1" customHeight="1" spans="1:3">
      <c r="A318" s="318" t="s">
        <v>685</v>
      </c>
      <c r="B318" s="319">
        <f>SUM(B319:B323)</f>
        <v>271</v>
      </c>
      <c r="C318" s="319">
        <f>SUM(C319:C323)</f>
        <v>242</v>
      </c>
    </row>
    <row r="319" s="307" customFormat="1" customHeight="1" spans="1:3">
      <c r="A319" s="293" t="s">
        <v>686</v>
      </c>
      <c r="B319" s="319">
        <v>21</v>
      </c>
      <c r="C319" s="319">
        <v>14</v>
      </c>
    </row>
    <row r="320" s="307" customFormat="1" customHeight="1" spans="1:3">
      <c r="A320" s="293" t="s">
        <v>687</v>
      </c>
      <c r="B320" s="319">
        <v>156</v>
      </c>
      <c r="C320" s="319">
        <v>149</v>
      </c>
    </row>
    <row r="321" s="307" customFormat="1" customHeight="1" spans="1:3">
      <c r="A321" s="293" t="s">
        <v>688</v>
      </c>
      <c r="B321" s="319">
        <v>48</v>
      </c>
      <c r="C321" s="319">
        <v>50</v>
      </c>
    </row>
    <row r="322" s="307" customFormat="1" customHeight="1" spans="1:3">
      <c r="A322" s="293" t="s">
        <v>689</v>
      </c>
      <c r="B322" s="319">
        <v>19</v>
      </c>
      <c r="C322" s="319">
        <v>1</v>
      </c>
    </row>
    <row r="323" s="307" customFormat="1" customHeight="1" spans="1:3">
      <c r="A323" s="293" t="s">
        <v>690</v>
      </c>
      <c r="B323" s="319">
        <v>27</v>
      </c>
      <c r="C323" s="319">
        <v>28</v>
      </c>
    </row>
    <row r="324" s="307" customFormat="1" customHeight="1" spans="1:3">
      <c r="A324" s="318" t="s">
        <v>691</v>
      </c>
      <c r="B324" s="319">
        <f>SUM(B325:B329)</f>
        <v>469</v>
      </c>
      <c r="C324" s="319">
        <f>SUM(C325:C329)</f>
        <v>575</v>
      </c>
    </row>
    <row r="325" s="307" customFormat="1" customHeight="1" spans="1:3">
      <c r="A325" s="293" t="s">
        <v>461</v>
      </c>
      <c r="B325" s="319"/>
      <c r="C325" s="319"/>
    </row>
    <row r="326" s="307" customFormat="1" customHeight="1" spans="1:3">
      <c r="A326" s="293" t="s">
        <v>692</v>
      </c>
      <c r="B326" s="319"/>
      <c r="C326" s="319">
        <v>57</v>
      </c>
    </row>
    <row r="327" s="307" customFormat="1" customHeight="1" spans="1:3">
      <c r="A327" s="293" t="s">
        <v>693</v>
      </c>
      <c r="B327" s="319">
        <v>47</v>
      </c>
      <c r="C327" s="319">
        <v>30</v>
      </c>
    </row>
    <row r="328" s="307" customFormat="1" customHeight="1" spans="1:3">
      <c r="A328" s="293" t="s">
        <v>694</v>
      </c>
      <c r="B328" s="319">
        <v>193</v>
      </c>
      <c r="C328" s="319">
        <v>432</v>
      </c>
    </row>
    <row r="329" s="307" customFormat="1" customHeight="1" spans="1:3">
      <c r="A329" s="293" t="s">
        <v>695</v>
      </c>
      <c r="B329" s="319">
        <v>229</v>
      </c>
      <c r="C329" s="319">
        <v>56</v>
      </c>
    </row>
    <row r="330" s="307" customFormat="1" customHeight="1" spans="1:3">
      <c r="A330" s="318" t="s">
        <v>696</v>
      </c>
      <c r="B330" s="319"/>
      <c r="C330" s="319"/>
    </row>
    <row r="331" s="307" customFormat="1" customHeight="1" spans="1:3">
      <c r="A331" s="318" t="s">
        <v>697</v>
      </c>
      <c r="B331" s="319"/>
      <c r="C331" s="319"/>
    </row>
    <row r="332" s="307" customFormat="1" customHeight="1" spans="1:3">
      <c r="A332" s="318" t="s">
        <v>698</v>
      </c>
      <c r="B332" s="319">
        <f>B333+B334</f>
        <v>876</v>
      </c>
      <c r="C332" s="319">
        <f>C333+C334</f>
        <v>771</v>
      </c>
    </row>
    <row r="333" s="307" customFormat="1" customHeight="1" spans="1:3">
      <c r="A333" s="318" t="s">
        <v>699</v>
      </c>
      <c r="B333" s="319">
        <v>73</v>
      </c>
      <c r="C333" s="319">
        <v>154</v>
      </c>
    </row>
    <row r="334" s="307" customFormat="1" customHeight="1" spans="1:3">
      <c r="A334" s="318" t="s">
        <v>700</v>
      </c>
      <c r="B334" s="319">
        <v>803</v>
      </c>
      <c r="C334" s="319">
        <v>617</v>
      </c>
    </row>
    <row r="335" s="307" customFormat="1" customHeight="1" spans="1:3">
      <c r="A335" s="318" t="s">
        <v>701</v>
      </c>
      <c r="B335" s="319">
        <f>B336+B337</f>
        <v>140</v>
      </c>
      <c r="C335" s="319">
        <f>C336+C337</f>
        <v>40</v>
      </c>
    </row>
    <row r="336" s="307" customFormat="1" customHeight="1" spans="1:3">
      <c r="A336" s="318" t="s">
        <v>702</v>
      </c>
      <c r="B336" s="319">
        <v>140</v>
      </c>
      <c r="C336" s="319">
        <v>40</v>
      </c>
    </row>
    <row r="337" s="307" customFormat="1" customHeight="1" spans="1:3">
      <c r="A337" s="318" t="s">
        <v>703</v>
      </c>
      <c r="B337" s="319"/>
      <c r="C337" s="319"/>
    </row>
    <row r="338" s="307" customFormat="1" customHeight="1" spans="1:3">
      <c r="A338" s="318" t="s">
        <v>704</v>
      </c>
      <c r="B338" s="319">
        <f>B339+B340</f>
        <v>591</v>
      </c>
      <c r="C338" s="319">
        <f>C339+C340</f>
        <v>535</v>
      </c>
    </row>
    <row r="339" s="307" customFormat="1" customHeight="1" spans="1:3">
      <c r="A339" s="318" t="s">
        <v>705</v>
      </c>
      <c r="B339" s="319">
        <v>36</v>
      </c>
      <c r="C339" s="319">
        <v>50</v>
      </c>
    </row>
    <row r="340" s="307" customFormat="1" customHeight="1" spans="1:3">
      <c r="A340" s="318" t="s">
        <v>706</v>
      </c>
      <c r="B340" s="319">
        <v>555</v>
      </c>
      <c r="C340" s="319">
        <v>485</v>
      </c>
    </row>
    <row r="341" s="307" customFormat="1" customHeight="1" spans="1:3">
      <c r="A341" s="318" t="s">
        <v>707</v>
      </c>
      <c r="B341" s="319">
        <f>B342</f>
        <v>31</v>
      </c>
      <c r="C341" s="319">
        <f>C342</f>
        <v>41</v>
      </c>
    </row>
    <row r="342" s="307" customFormat="1" customHeight="1" spans="1:3">
      <c r="A342" s="318" t="s">
        <v>708</v>
      </c>
      <c r="B342" s="319">
        <v>31</v>
      </c>
      <c r="C342" s="319">
        <v>41</v>
      </c>
    </row>
    <row r="343" s="307" customFormat="1" customHeight="1" spans="1:3">
      <c r="A343" s="318" t="s">
        <v>709</v>
      </c>
      <c r="B343" s="319">
        <f>B344+B345</f>
        <v>3474</v>
      </c>
      <c r="C343" s="319">
        <f>C344+C345</f>
        <v>3979</v>
      </c>
    </row>
    <row r="344" s="307" customFormat="1" customHeight="1" spans="1:3">
      <c r="A344" s="318" t="s">
        <v>710</v>
      </c>
      <c r="B344" s="319">
        <v>3474</v>
      </c>
      <c r="C344" s="319">
        <v>3492</v>
      </c>
    </row>
    <row r="345" s="307" customFormat="1" customHeight="1" spans="1:3">
      <c r="A345" s="318" t="s">
        <v>711</v>
      </c>
      <c r="B345" s="319"/>
      <c r="C345" s="319">
        <v>487</v>
      </c>
    </row>
    <row r="346" s="307" customFormat="1" customHeight="1" spans="1:3">
      <c r="A346" s="318" t="s">
        <v>712</v>
      </c>
      <c r="B346" s="319">
        <f>B347+B348+B349</f>
        <v>0</v>
      </c>
      <c r="C346" s="319">
        <f>C347+C348+C349</f>
        <v>0</v>
      </c>
    </row>
    <row r="347" s="307" customFormat="1" customHeight="1" spans="1:3">
      <c r="A347" s="318" t="s">
        <v>713</v>
      </c>
      <c r="B347" s="319"/>
      <c r="C347" s="319"/>
    </row>
    <row r="348" s="307" customFormat="1" customHeight="1" spans="1:3">
      <c r="A348" s="318" t="s">
        <v>714</v>
      </c>
      <c r="B348" s="319"/>
      <c r="C348" s="319"/>
    </row>
    <row r="349" s="307" customFormat="1" customHeight="1" spans="1:3">
      <c r="A349" s="318" t="s">
        <v>715</v>
      </c>
      <c r="B349" s="319"/>
      <c r="C349" s="319"/>
    </row>
    <row r="350" s="307" customFormat="1" customHeight="1" spans="1:3">
      <c r="A350" s="318" t="s">
        <v>716</v>
      </c>
      <c r="B350" s="319">
        <f>B351</f>
        <v>18</v>
      </c>
      <c r="C350" s="319">
        <f>C351</f>
        <v>34</v>
      </c>
    </row>
    <row r="351" s="307" customFormat="1" customHeight="1" spans="1:3">
      <c r="A351" s="318" t="s">
        <v>652</v>
      </c>
      <c r="B351" s="319">
        <v>18</v>
      </c>
      <c r="C351" s="319">
        <v>34</v>
      </c>
    </row>
    <row r="352" s="307" customFormat="1" customHeight="1" spans="1:3">
      <c r="A352" s="318" t="s">
        <v>717</v>
      </c>
      <c r="B352" s="319">
        <f>B353</f>
        <v>71</v>
      </c>
      <c r="C352" s="319">
        <f>C353</f>
        <v>122</v>
      </c>
    </row>
    <row r="353" s="307" customFormat="1" customHeight="1" spans="1:3">
      <c r="A353" s="318" t="s">
        <v>718</v>
      </c>
      <c r="B353" s="319">
        <v>71</v>
      </c>
      <c r="C353" s="319">
        <v>122</v>
      </c>
    </row>
    <row r="354" s="307" customFormat="1" customHeight="1" spans="1:3">
      <c r="A354" s="318" t="s">
        <v>35</v>
      </c>
      <c r="B354" s="324">
        <f>B355+B358+B364+B367+B377+B379+B383+B388+B391+B395+B401+B397+B399</f>
        <v>8316</v>
      </c>
      <c r="C354" s="324">
        <f>C355+C358+C364+C367+C377+C379+C383+C388+C391+C395+C401+C397+C399</f>
        <v>8808</v>
      </c>
    </row>
    <row r="355" s="307" customFormat="1" customHeight="1" spans="1:3">
      <c r="A355" s="318" t="s">
        <v>719</v>
      </c>
      <c r="B355" s="319">
        <f>B357</f>
        <v>91</v>
      </c>
      <c r="C355" s="319">
        <f>C357</f>
        <v>0</v>
      </c>
    </row>
    <row r="356" s="307" customFormat="1" customHeight="1" spans="1:3">
      <c r="A356" s="293" t="s">
        <v>461</v>
      </c>
      <c r="B356" s="319"/>
      <c r="C356" s="319"/>
    </row>
    <row r="357" s="307" customFormat="1" customHeight="1" spans="1:3">
      <c r="A357" s="318" t="s">
        <v>720</v>
      </c>
      <c r="B357" s="319">
        <v>91</v>
      </c>
      <c r="C357" s="319"/>
    </row>
    <row r="358" s="307" customFormat="1" customHeight="1" spans="1:3">
      <c r="A358" s="318" t="s">
        <v>721</v>
      </c>
      <c r="B358" s="319">
        <f>B359+B363</f>
        <v>8</v>
      </c>
      <c r="C358" s="319">
        <f>C359+C363</f>
        <v>5</v>
      </c>
    </row>
    <row r="359" s="307" customFormat="1" customHeight="1" spans="1:3">
      <c r="A359" s="293" t="s">
        <v>722</v>
      </c>
      <c r="B359" s="319"/>
      <c r="C359" s="319"/>
    </row>
    <row r="360" s="307" customFormat="1" customHeight="1" spans="1:3">
      <c r="A360" s="293" t="s">
        <v>723</v>
      </c>
      <c r="B360" s="319"/>
      <c r="C360" s="319"/>
    </row>
    <row r="361" s="307" customFormat="1" customHeight="1" spans="1:3">
      <c r="A361" s="293" t="s">
        <v>724</v>
      </c>
      <c r="B361" s="319"/>
      <c r="C361" s="319"/>
    </row>
    <row r="362" s="307" customFormat="1" customHeight="1" spans="1:3">
      <c r="A362" s="293" t="s">
        <v>725</v>
      </c>
      <c r="B362" s="319"/>
      <c r="C362" s="319"/>
    </row>
    <row r="363" s="307" customFormat="1" customHeight="1" spans="1:3">
      <c r="A363" s="293" t="s">
        <v>726</v>
      </c>
      <c r="B363" s="319">
        <v>8</v>
      </c>
      <c r="C363" s="319">
        <v>5</v>
      </c>
    </row>
    <row r="364" s="307" customFormat="1" customHeight="1" spans="1:3">
      <c r="A364" s="293" t="s">
        <v>727</v>
      </c>
      <c r="B364" s="319">
        <f>B365+B366</f>
        <v>1453</v>
      </c>
      <c r="C364" s="319">
        <f>C365+C366</f>
        <v>2018</v>
      </c>
    </row>
    <row r="365" s="307" customFormat="1" customHeight="1" spans="1:3">
      <c r="A365" s="293" t="s">
        <v>728</v>
      </c>
      <c r="B365" s="319">
        <v>1003</v>
      </c>
      <c r="C365" s="319">
        <v>1307</v>
      </c>
    </row>
    <row r="366" s="307" customFormat="1" customHeight="1" spans="1:3">
      <c r="A366" s="293" t="s">
        <v>729</v>
      </c>
      <c r="B366" s="319">
        <v>450</v>
      </c>
      <c r="C366" s="319">
        <v>711</v>
      </c>
    </row>
    <row r="367" s="307" customFormat="1" customHeight="1" spans="1:3">
      <c r="A367" s="318" t="s">
        <v>730</v>
      </c>
      <c r="B367" s="319">
        <f>B368+B370+B373+B374+B376</f>
        <v>653</v>
      </c>
      <c r="C367" s="319">
        <f>C368+C370+C373+C374+C376</f>
        <v>780</v>
      </c>
    </row>
    <row r="368" s="307" customFormat="1" customHeight="1" spans="1:3">
      <c r="A368" s="293" t="s">
        <v>731</v>
      </c>
      <c r="B368" s="319"/>
      <c r="C368" s="319"/>
    </row>
    <row r="369" s="307" customFormat="1" customHeight="1" spans="1:3">
      <c r="A369" s="293" t="s">
        <v>732</v>
      </c>
      <c r="B369" s="319"/>
      <c r="C369" s="319"/>
    </row>
    <row r="370" s="307" customFormat="1" customHeight="1" spans="1:3">
      <c r="A370" s="293" t="s">
        <v>733</v>
      </c>
      <c r="B370" s="319">
        <v>1</v>
      </c>
      <c r="C370" s="319"/>
    </row>
    <row r="371" s="307" customFormat="1" customHeight="1" spans="1:3">
      <c r="A371" s="293" t="s">
        <v>734</v>
      </c>
      <c r="B371" s="319"/>
      <c r="C371" s="319"/>
    </row>
    <row r="372" s="307" customFormat="1" customHeight="1" spans="1:3">
      <c r="A372" s="293" t="s">
        <v>735</v>
      </c>
      <c r="B372" s="319"/>
      <c r="C372" s="319"/>
    </row>
    <row r="373" s="307" customFormat="1" customHeight="1" spans="1:3">
      <c r="A373" s="293" t="s">
        <v>736</v>
      </c>
      <c r="B373" s="319">
        <v>640</v>
      </c>
      <c r="C373" s="319">
        <v>745</v>
      </c>
    </row>
    <row r="374" s="307" customFormat="1" customHeight="1" spans="1:3">
      <c r="A374" s="293" t="s">
        <v>737</v>
      </c>
      <c r="B374" s="319"/>
      <c r="C374" s="319">
        <v>17</v>
      </c>
    </row>
    <row r="375" s="307" customFormat="1" customHeight="1" spans="1:3">
      <c r="A375" s="293" t="s">
        <v>738</v>
      </c>
      <c r="B375" s="319"/>
      <c r="C375" s="319"/>
    </row>
    <row r="376" s="307" customFormat="1" customHeight="1" spans="1:3">
      <c r="A376" s="293" t="s">
        <v>739</v>
      </c>
      <c r="B376" s="319">
        <v>12</v>
      </c>
      <c r="C376" s="319">
        <v>18</v>
      </c>
    </row>
    <row r="377" s="307" customFormat="1" customHeight="1" spans="1:3">
      <c r="A377" s="318" t="s">
        <v>740</v>
      </c>
      <c r="B377" s="319">
        <f>B378</f>
        <v>5</v>
      </c>
      <c r="C377" s="319">
        <f>C378</f>
        <v>0</v>
      </c>
    </row>
    <row r="378" s="307" customFormat="1" customHeight="1" spans="1:3">
      <c r="A378" s="293" t="s">
        <v>741</v>
      </c>
      <c r="B378" s="319">
        <v>5</v>
      </c>
      <c r="C378" s="319"/>
    </row>
    <row r="379" s="307" customFormat="1" customHeight="1" spans="1:3">
      <c r="A379" s="293" t="s">
        <v>742</v>
      </c>
      <c r="B379" s="319">
        <f>B381+B382</f>
        <v>193</v>
      </c>
      <c r="C379" s="319">
        <f>C381+C382</f>
        <v>112</v>
      </c>
    </row>
    <row r="380" s="307" customFormat="1" customHeight="1" spans="1:3">
      <c r="A380" s="293" t="s">
        <v>743</v>
      </c>
      <c r="B380" s="319"/>
      <c r="C380" s="319"/>
    </row>
    <row r="381" s="307" customFormat="1" customHeight="1" spans="1:3">
      <c r="A381" s="293" t="s">
        <v>744</v>
      </c>
      <c r="B381" s="319">
        <v>7</v>
      </c>
      <c r="C381" s="319">
        <v>12</v>
      </c>
    </row>
    <row r="382" s="307" customFormat="1" customHeight="1" spans="1:3">
      <c r="A382" s="293" t="s">
        <v>745</v>
      </c>
      <c r="B382" s="319">
        <v>186</v>
      </c>
      <c r="C382" s="319">
        <v>100</v>
      </c>
    </row>
    <row r="383" s="307" customFormat="1" customHeight="1" spans="1:3">
      <c r="A383" s="293" t="s">
        <v>746</v>
      </c>
      <c r="B383" s="319">
        <f>B384+B385+B386+B387</f>
        <v>519</v>
      </c>
      <c r="C383" s="319">
        <f>C384+C385+C386+C387</f>
        <v>608</v>
      </c>
    </row>
    <row r="384" s="307" customFormat="1" customHeight="1" spans="1:3">
      <c r="A384" s="293" t="s">
        <v>747</v>
      </c>
      <c r="B384" s="319"/>
      <c r="C384" s="319"/>
    </row>
    <row r="385" s="307" customFormat="1" customHeight="1" spans="1:3">
      <c r="A385" s="293" t="s">
        <v>748</v>
      </c>
      <c r="B385" s="319"/>
      <c r="C385" s="319"/>
    </row>
    <row r="386" s="307" customFormat="1" customHeight="1" spans="1:3">
      <c r="A386" s="293" t="s">
        <v>749</v>
      </c>
      <c r="B386" s="319"/>
      <c r="C386" s="319">
        <v>111</v>
      </c>
    </row>
    <row r="387" s="307" customFormat="1" customHeight="1" spans="1:3">
      <c r="A387" s="293" t="s">
        <v>750</v>
      </c>
      <c r="B387" s="319">
        <v>519</v>
      </c>
      <c r="C387" s="319">
        <v>497</v>
      </c>
    </row>
    <row r="388" s="307" customFormat="1" customHeight="1" spans="1:3">
      <c r="A388" s="293" t="s">
        <v>751</v>
      </c>
      <c r="B388" s="319">
        <f>B390+B389</f>
        <v>5039</v>
      </c>
      <c r="C388" s="319">
        <f>C390+C389</f>
        <v>4980</v>
      </c>
    </row>
    <row r="389" s="307" customFormat="1" customHeight="1" spans="1:3">
      <c r="A389" s="293" t="s">
        <v>752</v>
      </c>
      <c r="B389" s="319"/>
      <c r="C389" s="319"/>
    </row>
    <row r="390" s="307" customFormat="1" customHeight="1" spans="1:3">
      <c r="A390" s="293" t="s">
        <v>753</v>
      </c>
      <c r="B390" s="319">
        <v>5039</v>
      </c>
      <c r="C390" s="319">
        <v>4980</v>
      </c>
    </row>
    <row r="391" s="307" customFormat="1" customHeight="1" spans="1:3">
      <c r="A391" s="293" t="s">
        <v>754</v>
      </c>
      <c r="B391" s="319">
        <f>B392+B393+B394</f>
        <v>346</v>
      </c>
      <c r="C391" s="319">
        <f>C392+C393+C394</f>
        <v>295</v>
      </c>
    </row>
    <row r="392" s="307" customFormat="1" customHeight="1" spans="1:3">
      <c r="A392" s="293" t="s">
        <v>755</v>
      </c>
      <c r="B392" s="319">
        <v>346</v>
      </c>
      <c r="C392" s="319">
        <v>293</v>
      </c>
    </row>
    <row r="393" s="307" customFormat="1" customHeight="1" spans="1:3">
      <c r="A393" s="293" t="s">
        <v>756</v>
      </c>
      <c r="B393" s="319"/>
      <c r="C393" s="319">
        <v>2</v>
      </c>
    </row>
    <row r="394" s="307" customFormat="1" customHeight="1" spans="1:3">
      <c r="A394" s="293" t="s">
        <v>757</v>
      </c>
      <c r="B394" s="319"/>
      <c r="C394" s="319"/>
    </row>
    <row r="395" s="307" customFormat="1" customHeight="1" spans="1:3">
      <c r="A395" s="293" t="s">
        <v>758</v>
      </c>
      <c r="B395" s="319">
        <f>B396</f>
        <v>0</v>
      </c>
      <c r="C395" s="319">
        <f>C396</f>
        <v>0</v>
      </c>
    </row>
    <row r="396" s="307" customFormat="1" customHeight="1" spans="1:3">
      <c r="A396" s="293" t="s">
        <v>759</v>
      </c>
      <c r="B396" s="319"/>
      <c r="C396" s="319"/>
    </row>
    <row r="397" s="307" customFormat="1" customHeight="1" spans="1:3">
      <c r="A397" s="293" t="s">
        <v>760</v>
      </c>
      <c r="B397" s="319">
        <f>B398</f>
        <v>9</v>
      </c>
      <c r="C397" s="319">
        <f>C398</f>
        <v>9</v>
      </c>
    </row>
    <row r="398" s="307" customFormat="1" customHeight="1" spans="1:3">
      <c r="A398" s="293" t="s">
        <v>761</v>
      </c>
      <c r="B398" s="319">
        <v>9</v>
      </c>
      <c r="C398" s="319">
        <v>9</v>
      </c>
    </row>
    <row r="399" s="307" customFormat="1" customHeight="1" spans="1:3">
      <c r="A399" s="293" t="s">
        <v>762</v>
      </c>
      <c r="B399" s="319">
        <f>B400</f>
        <v>0</v>
      </c>
      <c r="C399" s="319">
        <f>C400</f>
        <v>0</v>
      </c>
    </row>
    <row r="400" s="307" customFormat="1" customHeight="1" spans="1:3">
      <c r="A400" s="293" t="s">
        <v>763</v>
      </c>
      <c r="B400" s="319"/>
      <c r="C400" s="319"/>
    </row>
    <row r="401" s="307" customFormat="1" customHeight="1" spans="1:3">
      <c r="A401" s="293" t="s">
        <v>764</v>
      </c>
      <c r="B401" s="319">
        <f>B402</f>
        <v>0</v>
      </c>
      <c r="C401" s="319">
        <f>C402</f>
        <v>1</v>
      </c>
    </row>
    <row r="402" s="307" customFormat="1" customHeight="1" spans="1:3">
      <c r="A402" s="293" t="s">
        <v>765</v>
      </c>
      <c r="B402" s="319"/>
      <c r="C402" s="319">
        <v>1</v>
      </c>
    </row>
    <row r="403" s="307" customFormat="1" customHeight="1" spans="1:3">
      <c r="A403" s="318" t="s">
        <v>39</v>
      </c>
      <c r="B403" s="324">
        <f>B404+B411+B415+B422+B424+B426+B436+B434</f>
        <v>23469</v>
      </c>
      <c r="C403" s="324">
        <f>C404+C411+C415+C422+C424+C426+C436</f>
        <v>435</v>
      </c>
    </row>
    <row r="404" s="307" customFormat="1" customHeight="1" spans="1:3">
      <c r="A404" s="318" t="s">
        <v>766</v>
      </c>
      <c r="B404" s="319">
        <f>SUM(B405:B410)</f>
        <v>125</v>
      </c>
      <c r="C404" s="319">
        <f>SUM(C405:C410)</f>
        <v>160</v>
      </c>
    </row>
    <row r="405" s="307" customFormat="1" customHeight="1" spans="1:3">
      <c r="A405" s="293" t="s">
        <v>461</v>
      </c>
      <c r="B405" s="319">
        <v>35</v>
      </c>
      <c r="C405" s="319">
        <v>37</v>
      </c>
    </row>
    <row r="406" s="307" customFormat="1" customHeight="1" spans="1:3">
      <c r="A406" s="293" t="s">
        <v>446</v>
      </c>
      <c r="B406" s="319"/>
      <c r="C406" s="319"/>
    </row>
    <row r="407" s="307" customFormat="1" customHeight="1" spans="1:3">
      <c r="A407" s="293" t="s">
        <v>767</v>
      </c>
      <c r="B407" s="319">
        <v>3</v>
      </c>
      <c r="C407" s="319">
        <v>10</v>
      </c>
    </row>
    <row r="408" s="307" customFormat="1" customHeight="1" spans="1:3">
      <c r="A408" s="293" t="s">
        <v>768</v>
      </c>
      <c r="B408" s="319"/>
      <c r="C408" s="319"/>
    </row>
    <row r="409" s="307" customFormat="1" customHeight="1" spans="1:3">
      <c r="A409" s="293" t="s">
        <v>769</v>
      </c>
      <c r="B409" s="319"/>
      <c r="C409" s="319"/>
    </row>
    <row r="410" s="307" customFormat="1" customHeight="1" spans="1:3">
      <c r="A410" s="293" t="s">
        <v>770</v>
      </c>
      <c r="B410" s="319">
        <v>87</v>
      </c>
      <c r="C410" s="319">
        <v>113</v>
      </c>
    </row>
    <row r="411" s="307" customFormat="1" customHeight="1" spans="1:3">
      <c r="A411" s="318" t="s">
        <v>771</v>
      </c>
      <c r="B411" s="319">
        <f>B413+B414+B412</f>
        <v>4</v>
      </c>
      <c r="C411" s="319">
        <f>C413+C414+C412</f>
        <v>10</v>
      </c>
    </row>
    <row r="412" s="307" customFormat="1" customHeight="1" spans="1:3">
      <c r="A412" s="325" t="s">
        <v>772</v>
      </c>
      <c r="B412" s="319">
        <v>4</v>
      </c>
      <c r="C412" s="319">
        <v>10</v>
      </c>
    </row>
    <row r="413" s="307" customFormat="1" customHeight="1" spans="1:3">
      <c r="A413" s="293" t="s">
        <v>773</v>
      </c>
      <c r="B413" s="319"/>
      <c r="C413" s="319"/>
    </row>
    <row r="414" s="307" customFormat="1" customHeight="1" spans="1:3">
      <c r="A414" s="293" t="s">
        <v>774</v>
      </c>
      <c r="B414" s="319"/>
      <c r="C414" s="319"/>
    </row>
    <row r="415" s="307" customFormat="1" customHeight="1" spans="1:3">
      <c r="A415" s="318" t="s">
        <v>775</v>
      </c>
      <c r="B415" s="319">
        <f>B416+B417+B418+B421</f>
        <v>583</v>
      </c>
      <c r="C415" s="319">
        <f>C416+C417+C421</f>
        <v>137</v>
      </c>
    </row>
    <row r="416" s="307" customFormat="1" customHeight="1" spans="1:3">
      <c r="A416" s="293" t="s">
        <v>776</v>
      </c>
      <c r="B416" s="319"/>
      <c r="C416" s="319"/>
    </row>
    <row r="417" s="307" customFormat="1" customHeight="1" spans="1:3">
      <c r="A417" s="293" t="s">
        <v>777</v>
      </c>
      <c r="B417" s="319">
        <v>552</v>
      </c>
      <c r="C417" s="319">
        <v>18</v>
      </c>
    </row>
    <row r="418" s="307" customFormat="1" customHeight="1" spans="1:3">
      <c r="A418" s="293" t="s">
        <v>778</v>
      </c>
      <c r="B418" s="319"/>
      <c r="C418" s="319"/>
    </row>
    <row r="419" s="307" customFormat="1" customHeight="1" spans="1:3">
      <c r="A419" s="293" t="s">
        <v>779</v>
      </c>
      <c r="B419" s="319"/>
      <c r="C419" s="319"/>
    </row>
    <row r="420" s="307" customFormat="1" customHeight="1" spans="1:3">
      <c r="A420" s="293" t="s">
        <v>780</v>
      </c>
      <c r="B420" s="319"/>
      <c r="C420" s="319"/>
    </row>
    <row r="421" s="307" customFormat="1" customHeight="1" spans="1:3">
      <c r="A421" s="293" t="s">
        <v>781</v>
      </c>
      <c r="B421" s="319">
        <v>31</v>
      </c>
      <c r="C421" s="319">
        <v>119</v>
      </c>
    </row>
    <row r="422" s="307" customFormat="1" customHeight="1" spans="1:3">
      <c r="A422" s="293" t="s">
        <v>782</v>
      </c>
      <c r="B422" s="319">
        <f>B423</f>
        <v>2000</v>
      </c>
      <c r="C422" s="319">
        <f>C423</f>
        <v>0</v>
      </c>
    </row>
    <row r="423" s="307" customFormat="1" customHeight="1" spans="1:3">
      <c r="A423" s="293" t="s">
        <v>783</v>
      </c>
      <c r="B423" s="319">
        <v>2000</v>
      </c>
      <c r="C423" s="319"/>
    </row>
    <row r="424" s="307" customFormat="1" customHeight="1" spans="1:3">
      <c r="A424" s="293" t="s">
        <v>784</v>
      </c>
      <c r="B424" s="319">
        <f>B425</f>
        <v>20017</v>
      </c>
      <c r="C424" s="319">
        <f>C425</f>
        <v>68</v>
      </c>
    </row>
    <row r="425" s="307" customFormat="1" customHeight="1" spans="1:3">
      <c r="A425" s="293" t="s">
        <v>785</v>
      </c>
      <c r="B425" s="319">
        <v>20017</v>
      </c>
      <c r="C425" s="319">
        <v>68</v>
      </c>
    </row>
    <row r="426" s="307" customFormat="1" customHeight="1" spans="1:3">
      <c r="A426" s="318" t="s">
        <v>786</v>
      </c>
      <c r="B426" s="326">
        <f>SUM(B427:B430)</f>
        <v>191</v>
      </c>
      <c r="C426" s="326">
        <f>SUM(C427:C430)</f>
        <v>50</v>
      </c>
    </row>
    <row r="427" s="307" customFormat="1" customHeight="1" spans="1:3">
      <c r="A427" s="293" t="s">
        <v>787</v>
      </c>
      <c r="B427" s="319">
        <v>191</v>
      </c>
      <c r="C427" s="319">
        <v>50</v>
      </c>
    </row>
    <row r="428" s="307" customFormat="1" customHeight="1" spans="1:3">
      <c r="A428" s="293" t="s">
        <v>788</v>
      </c>
      <c r="B428" s="319"/>
      <c r="C428" s="319"/>
    </row>
    <row r="429" s="307" customFormat="1" customHeight="1" spans="1:3">
      <c r="A429" s="293" t="s">
        <v>789</v>
      </c>
      <c r="B429" s="319"/>
      <c r="C429" s="319"/>
    </row>
    <row r="430" s="307" customFormat="1" customHeight="1" spans="1:3">
      <c r="A430" s="293" t="s">
        <v>790</v>
      </c>
      <c r="B430" s="319"/>
      <c r="C430" s="319"/>
    </row>
    <row r="431" s="307" customFormat="1" customHeight="1" spans="1:3">
      <c r="A431" s="293" t="s">
        <v>791</v>
      </c>
      <c r="B431" s="319"/>
      <c r="C431" s="319"/>
    </row>
    <row r="432" s="307" customFormat="1" customHeight="1" spans="1:3">
      <c r="A432" s="293" t="s">
        <v>792</v>
      </c>
      <c r="B432" s="319"/>
      <c r="C432" s="319"/>
    </row>
    <row r="433" s="307" customFormat="1" customHeight="1" spans="1:3">
      <c r="A433" s="293" t="s">
        <v>793</v>
      </c>
      <c r="B433" s="319"/>
      <c r="C433" s="319"/>
    </row>
    <row r="434" s="307" customFormat="1" customHeight="1" spans="1:3">
      <c r="A434" s="293" t="s">
        <v>794</v>
      </c>
      <c r="B434" s="319">
        <f>B435</f>
        <v>500</v>
      </c>
      <c r="C434" s="319"/>
    </row>
    <row r="435" s="307" customFormat="1" customHeight="1" spans="1:3">
      <c r="A435" s="293" t="s">
        <v>795</v>
      </c>
      <c r="B435" s="319">
        <v>500</v>
      </c>
      <c r="C435" s="319"/>
    </row>
    <row r="436" s="307" customFormat="1" customHeight="1" spans="1:3">
      <c r="A436" s="293" t="s">
        <v>796</v>
      </c>
      <c r="B436" s="319">
        <f>B437</f>
        <v>49</v>
      </c>
      <c r="C436" s="319">
        <f>C437</f>
        <v>10</v>
      </c>
    </row>
    <row r="437" s="307" customFormat="1" customHeight="1" spans="1:3">
      <c r="A437" s="293" t="s">
        <v>797</v>
      </c>
      <c r="B437" s="319">
        <v>49</v>
      </c>
      <c r="C437" s="319">
        <v>10</v>
      </c>
    </row>
    <row r="438" s="307" customFormat="1" customHeight="1" spans="1:3">
      <c r="A438" s="318" t="s">
        <v>42</v>
      </c>
      <c r="B438" s="324">
        <f>B439+B447+B449+B452+B454+B456</f>
        <v>2390</v>
      </c>
      <c r="C438" s="324">
        <f>C439+C447+C449+C452+C454+C456</f>
        <v>3036</v>
      </c>
    </row>
    <row r="439" s="307" customFormat="1" customHeight="1" spans="1:3">
      <c r="A439" s="318" t="s">
        <v>798</v>
      </c>
      <c r="B439" s="326">
        <f>SUM(B440:B446)</f>
        <v>1263</v>
      </c>
      <c r="C439" s="326">
        <f>SUM(C440:C446)</f>
        <v>1178</v>
      </c>
    </row>
    <row r="440" s="307" customFormat="1" customHeight="1" spans="1:3">
      <c r="A440" s="293" t="s">
        <v>461</v>
      </c>
      <c r="B440" s="319">
        <v>114</v>
      </c>
      <c r="C440" s="319">
        <v>645</v>
      </c>
    </row>
    <row r="441" s="307" customFormat="1" customHeight="1" spans="1:3">
      <c r="A441" s="293" t="s">
        <v>446</v>
      </c>
      <c r="B441" s="319"/>
      <c r="C441" s="319"/>
    </row>
    <row r="442" s="307" customFormat="1" customHeight="1" spans="1:3">
      <c r="A442" s="293" t="s">
        <v>799</v>
      </c>
      <c r="B442" s="319">
        <v>450</v>
      </c>
      <c r="C442" s="319">
        <v>124</v>
      </c>
    </row>
    <row r="443" s="307" customFormat="1" customHeight="1" spans="1:3">
      <c r="A443" s="293" t="s">
        <v>800</v>
      </c>
      <c r="B443" s="319"/>
      <c r="C443" s="319"/>
    </row>
    <row r="444" s="307" customFormat="1" customHeight="1" spans="1:3">
      <c r="A444" s="293" t="s">
        <v>801</v>
      </c>
      <c r="B444" s="319">
        <v>98</v>
      </c>
      <c r="C444" s="319">
        <v>352</v>
      </c>
    </row>
    <row r="445" s="307" customFormat="1" customHeight="1" spans="1:3">
      <c r="A445" s="293" t="s">
        <v>802</v>
      </c>
      <c r="B445" s="319">
        <v>45</v>
      </c>
      <c r="C445" s="319">
        <v>51</v>
      </c>
    </row>
    <row r="446" s="307" customFormat="1" customHeight="1" spans="1:3">
      <c r="A446" s="293" t="s">
        <v>803</v>
      </c>
      <c r="B446" s="319">
        <v>556</v>
      </c>
      <c r="C446" s="319">
        <v>6</v>
      </c>
    </row>
    <row r="447" s="307" customFormat="1" customHeight="1" spans="1:3">
      <c r="A447" s="318" t="s">
        <v>804</v>
      </c>
      <c r="B447" s="326">
        <f>B448</f>
        <v>6</v>
      </c>
      <c r="C447" s="326">
        <f>C448</f>
        <v>0</v>
      </c>
    </row>
    <row r="448" s="307" customFormat="1" customHeight="1" spans="1:3">
      <c r="A448" s="318" t="s">
        <v>805</v>
      </c>
      <c r="B448" s="319">
        <v>6</v>
      </c>
      <c r="C448" s="319"/>
    </row>
    <row r="449" s="307" customFormat="1" customHeight="1" spans="1:3">
      <c r="A449" s="318" t="s">
        <v>806</v>
      </c>
      <c r="B449" s="327">
        <f>B450+B451</f>
        <v>0</v>
      </c>
      <c r="C449" s="327">
        <f>C450+C451</f>
        <v>372</v>
      </c>
    </row>
    <row r="450" s="307" customFormat="1" customHeight="1" spans="1:3">
      <c r="A450" s="293" t="s">
        <v>807</v>
      </c>
      <c r="B450" s="319"/>
      <c r="C450" s="319"/>
    </row>
    <row r="451" s="307" customFormat="1" customHeight="1" spans="1:3">
      <c r="A451" s="293" t="s">
        <v>808</v>
      </c>
      <c r="B451" s="319"/>
      <c r="C451" s="319">
        <v>372</v>
      </c>
    </row>
    <row r="452" s="307" customFormat="1" customHeight="1" spans="1:3">
      <c r="A452" s="318" t="s">
        <v>809</v>
      </c>
      <c r="B452" s="326">
        <f>B453</f>
        <v>925</v>
      </c>
      <c r="C452" s="326">
        <f>C453</f>
        <v>1046</v>
      </c>
    </row>
    <row r="453" s="307" customFormat="1" customHeight="1" spans="1:3">
      <c r="A453" s="318" t="s">
        <v>810</v>
      </c>
      <c r="B453" s="319">
        <v>925</v>
      </c>
      <c r="C453" s="319">
        <v>1046</v>
      </c>
    </row>
    <row r="454" s="307" customFormat="1" customHeight="1" spans="1:3">
      <c r="A454" s="318" t="s">
        <v>811</v>
      </c>
      <c r="B454" s="326">
        <f>B455</f>
        <v>26</v>
      </c>
      <c r="C454" s="326">
        <f>C455</f>
        <v>35</v>
      </c>
    </row>
    <row r="455" s="307" customFormat="1" customHeight="1" spans="1:3">
      <c r="A455" s="318" t="s">
        <v>812</v>
      </c>
      <c r="B455" s="319">
        <v>26</v>
      </c>
      <c r="C455" s="319">
        <v>35</v>
      </c>
    </row>
    <row r="456" s="307" customFormat="1" customHeight="1" spans="1:3">
      <c r="A456" s="318" t="s">
        <v>813</v>
      </c>
      <c r="B456" s="326">
        <f>B457</f>
        <v>170</v>
      </c>
      <c r="C456" s="326">
        <f>C457</f>
        <v>405</v>
      </c>
    </row>
    <row r="457" s="307" customFormat="1" customHeight="1" spans="1:3">
      <c r="A457" s="318" t="s">
        <v>814</v>
      </c>
      <c r="B457" s="319">
        <v>170</v>
      </c>
      <c r="C457" s="319">
        <v>405</v>
      </c>
    </row>
    <row r="458" s="307" customFormat="1" customHeight="1" spans="1:3">
      <c r="A458" s="318" t="s">
        <v>45</v>
      </c>
      <c r="B458" s="324">
        <f>B459+B481+B499+B516+B522+B527+B530</f>
        <v>5338</v>
      </c>
      <c r="C458" s="324">
        <f>C459+C481+C499+C516+C522+C527+C530</f>
        <v>6050</v>
      </c>
    </row>
    <row r="459" s="307" customFormat="1" customHeight="1" spans="1:3">
      <c r="A459" s="318" t="s">
        <v>815</v>
      </c>
      <c r="B459" s="326">
        <f>SUM(B460:B480)</f>
        <v>1957</v>
      </c>
      <c r="C459" s="326">
        <f>SUM(C460:C480)</f>
        <v>2664</v>
      </c>
    </row>
    <row r="460" s="307" customFormat="1" customHeight="1" spans="1:3">
      <c r="A460" s="293" t="s">
        <v>450</v>
      </c>
      <c r="B460" s="319">
        <v>134</v>
      </c>
      <c r="C460" s="319">
        <v>139</v>
      </c>
    </row>
    <row r="461" s="307" customFormat="1" customHeight="1" spans="1:3">
      <c r="A461" s="293" t="s">
        <v>453</v>
      </c>
      <c r="B461" s="319"/>
      <c r="C461" s="319"/>
    </row>
    <row r="462" s="307" customFormat="1" customHeight="1" spans="1:3">
      <c r="A462" s="293" t="s">
        <v>458</v>
      </c>
      <c r="B462" s="319">
        <v>211</v>
      </c>
      <c r="C462" s="319">
        <v>219</v>
      </c>
    </row>
    <row r="463" s="307" customFormat="1" customHeight="1" spans="1:3">
      <c r="A463" s="293" t="s">
        <v>816</v>
      </c>
      <c r="B463" s="319">
        <v>9</v>
      </c>
      <c r="C463" s="319">
        <v>9</v>
      </c>
    </row>
    <row r="464" s="307" customFormat="1" customHeight="1" spans="1:3">
      <c r="A464" s="293" t="s">
        <v>817</v>
      </c>
      <c r="B464" s="319">
        <v>30</v>
      </c>
      <c r="C464" s="319">
        <v>35</v>
      </c>
    </row>
    <row r="465" s="307" customFormat="1" customHeight="1" spans="1:3">
      <c r="A465" s="293" t="s">
        <v>818</v>
      </c>
      <c r="B465" s="319">
        <v>8</v>
      </c>
      <c r="C465" s="319"/>
    </row>
    <row r="466" s="307" customFormat="1" customHeight="1" spans="1:3">
      <c r="A466" s="293" t="s">
        <v>819</v>
      </c>
      <c r="B466" s="319"/>
      <c r="C466" s="319">
        <v>1</v>
      </c>
    </row>
    <row r="467" s="307" customFormat="1" customHeight="1" spans="1:3">
      <c r="A467" s="293" t="s">
        <v>820</v>
      </c>
      <c r="B467" s="319"/>
      <c r="C467" s="319">
        <v>6</v>
      </c>
    </row>
    <row r="468" s="307" customFormat="1" customHeight="1" spans="1:3">
      <c r="A468" s="293" t="s">
        <v>821</v>
      </c>
      <c r="B468" s="319">
        <v>35</v>
      </c>
      <c r="C468" s="319">
        <v>108</v>
      </c>
    </row>
    <row r="469" s="307" customFormat="1" customHeight="1" spans="1:3">
      <c r="A469" s="293" t="s">
        <v>822</v>
      </c>
      <c r="B469" s="319"/>
      <c r="C469" s="319"/>
    </row>
    <row r="470" s="307" customFormat="1" customHeight="1" spans="1:3">
      <c r="A470" s="293" t="s">
        <v>823</v>
      </c>
      <c r="B470" s="319">
        <v>9</v>
      </c>
      <c r="C470" s="319">
        <v>20</v>
      </c>
    </row>
    <row r="471" s="307" customFormat="1" customHeight="1" spans="1:3">
      <c r="A471" s="293" t="s">
        <v>824</v>
      </c>
      <c r="B471" s="319"/>
      <c r="C471" s="319">
        <v>4</v>
      </c>
    </row>
    <row r="472" s="307" customFormat="1" customHeight="1" spans="1:3">
      <c r="A472" s="293" t="s">
        <v>825</v>
      </c>
      <c r="B472" s="319">
        <v>34</v>
      </c>
      <c r="C472" s="319"/>
    </row>
    <row r="473" s="307" customFormat="1" customHeight="1" spans="1:3">
      <c r="A473" s="293" t="s">
        <v>826</v>
      </c>
      <c r="B473" s="319"/>
      <c r="C473" s="319">
        <v>5</v>
      </c>
    </row>
    <row r="474" s="307" customFormat="1" customHeight="1" spans="1:3">
      <c r="A474" s="293" t="s">
        <v>827</v>
      </c>
      <c r="B474" s="319">
        <v>75</v>
      </c>
      <c r="C474" s="319"/>
    </row>
    <row r="475" s="307" customFormat="1" customHeight="1" spans="1:3">
      <c r="A475" s="293" t="s">
        <v>828</v>
      </c>
      <c r="B475" s="319"/>
      <c r="C475" s="319"/>
    </row>
    <row r="476" s="307" customFormat="1" customHeight="1" spans="1:3">
      <c r="A476" s="293" t="s">
        <v>829</v>
      </c>
      <c r="B476" s="319">
        <v>836</v>
      </c>
      <c r="C476" s="319">
        <v>11</v>
      </c>
    </row>
    <row r="477" s="307" customFormat="1" customHeight="1" spans="1:3">
      <c r="A477" s="293" t="s">
        <v>830</v>
      </c>
      <c r="B477" s="319">
        <v>9</v>
      </c>
      <c r="C477" s="319">
        <v>9</v>
      </c>
    </row>
    <row r="478" s="307" customFormat="1" customHeight="1" spans="1:3">
      <c r="A478" s="293" t="s">
        <v>831</v>
      </c>
      <c r="B478" s="319">
        <v>100</v>
      </c>
      <c r="C478" s="319"/>
    </row>
    <row r="479" s="307" customFormat="1" customHeight="1" spans="1:3">
      <c r="A479" s="293" t="s">
        <v>832</v>
      </c>
      <c r="B479" s="319"/>
      <c r="C479" s="319"/>
    </row>
    <row r="480" s="307" customFormat="1" customHeight="1" spans="1:3">
      <c r="A480" s="293" t="s">
        <v>833</v>
      </c>
      <c r="B480" s="319">
        <v>467</v>
      </c>
      <c r="C480" s="319">
        <f>98+2000</f>
        <v>2098</v>
      </c>
    </row>
    <row r="481" s="307" customFormat="1" customHeight="1" spans="1:3">
      <c r="A481" s="318" t="s">
        <v>834</v>
      </c>
      <c r="B481" s="326">
        <f>SUM(B482:B498)</f>
        <v>388</v>
      </c>
      <c r="C481" s="326">
        <f>SUM(C482:C498)</f>
        <v>262</v>
      </c>
    </row>
    <row r="482" s="307" customFormat="1" customHeight="1" spans="1:3">
      <c r="A482" s="293" t="s">
        <v>835</v>
      </c>
      <c r="B482" s="319"/>
      <c r="C482" s="319"/>
    </row>
    <row r="483" s="307" customFormat="1" customHeight="1" spans="1:3">
      <c r="A483" s="293" t="s">
        <v>453</v>
      </c>
      <c r="B483" s="319"/>
      <c r="C483" s="319"/>
    </row>
    <row r="484" s="307" customFormat="1" customHeight="1" spans="1:3">
      <c r="A484" s="293" t="s">
        <v>836</v>
      </c>
      <c r="B484" s="319"/>
      <c r="C484" s="319"/>
    </row>
    <row r="485" s="307" customFormat="1" customHeight="1" spans="1:3">
      <c r="A485" s="293" t="s">
        <v>837</v>
      </c>
      <c r="B485" s="319">
        <v>267</v>
      </c>
      <c r="C485" s="319">
        <v>101</v>
      </c>
    </row>
    <row r="486" s="307" customFormat="1" customHeight="1" spans="1:3">
      <c r="A486" s="293" t="s">
        <v>838</v>
      </c>
      <c r="B486" s="319"/>
      <c r="C486" s="319"/>
    </row>
    <row r="487" s="307" customFormat="1" customHeight="1" spans="1:3">
      <c r="A487" s="293" t="s">
        <v>839</v>
      </c>
      <c r="B487" s="319"/>
      <c r="C487" s="319"/>
    </row>
    <row r="488" s="307" customFormat="1" customHeight="1" spans="1:3">
      <c r="A488" s="293" t="s">
        <v>840</v>
      </c>
      <c r="B488" s="319">
        <v>2</v>
      </c>
      <c r="C488" s="319">
        <v>30</v>
      </c>
    </row>
    <row r="489" s="307" customFormat="1" customHeight="1" spans="1:3">
      <c r="A489" s="293" t="s">
        <v>841</v>
      </c>
      <c r="B489" s="319">
        <v>37</v>
      </c>
      <c r="C489" s="319"/>
    </row>
    <row r="490" s="307" customFormat="1" customHeight="1" spans="1:3">
      <c r="A490" s="293" t="s">
        <v>842</v>
      </c>
      <c r="B490" s="319"/>
      <c r="C490" s="319"/>
    </row>
    <row r="491" s="307" customFormat="1" customHeight="1" spans="1:3">
      <c r="A491" s="293" t="s">
        <v>843</v>
      </c>
      <c r="B491" s="319"/>
      <c r="C491" s="319"/>
    </row>
    <row r="492" s="307" customFormat="1" customHeight="1" spans="1:3">
      <c r="A492" s="293" t="s">
        <v>844</v>
      </c>
      <c r="B492" s="319"/>
      <c r="C492" s="319"/>
    </row>
    <row r="493" s="307" customFormat="1" customHeight="1" spans="1:3">
      <c r="A493" s="293" t="s">
        <v>845</v>
      </c>
      <c r="B493" s="319"/>
      <c r="C493" s="319"/>
    </row>
    <row r="494" s="307" customFormat="1" customHeight="1" spans="1:3">
      <c r="A494" s="293" t="s">
        <v>846</v>
      </c>
      <c r="B494" s="319"/>
      <c r="C494" s="319"/>
    </row>
    <row r="495" s="307" customFormat="1" customHeight="1" spans="1:3">
      <c r="A495" s="293" t="s">
        <v>847</v>
      </c>
      <c r="B495" s="319"/>
      <c r="C495" s="319"/>
    </row>
    <row r="496" s="307" customFormat="1" customHeight="1" spans="1:3">
      <c r="A496" s="293" t="s">
        <v>848</v>
      </c>
      <c r="B496" s="319"/>
      <c r="C496" s="319"/>
    </row>
    <row r="497" s="307" customFormat="1" customHeight="1" spans="1:3">
      <c r="A497" s="293" t="s">
        <v>849</v>
      </c>
      <c r="B497" s="319">
        <v>11</v>
      </c>
      <c r="C497" s="319">
        <v>5</v>
      </c>
    </row>
    <row r="498" s="307" customFormat="1" customHeight="1" spans="1:3">
      <c r="A498" s="293" t="s">
        <v>850</v>
      </c>
      <c r="B498" s="319">
        <v>71</v>
      </c>
      <c r="C498" s="319">
        <v>126</v>
      </c>
    </row>
    <row r="499" s="307" customFormat="1" customHeight="1" spans="1:3">
      <c r="A499" s="318" t="s">
        <v>851</v>
      </c>
      <c r="B499" s="326">
        <f>SUM(B500:B515)</f>
        <v>920</v>
      </c>
      <c r="C499" s="326">
        <f>SUM(C500:C515)</f>
        <v>954</v>
      </c>
    </row>
    <row r="500" s="307" customFormat="1" customHeight="1" spans="1:3">
      <c r="A500" s="293" t="s">
        <v>450</v>
      </c>
      <c r="B500" s="319"/>
      <c r="C500" s="319"/>
    </row>
    <row r="501" s="307" customFormat="1" customHeight="1" spans="1:3">
      <c r="A501" s="293" t="s">
        <v>453</v>
      </c>
      <c r="B501" s="323">
        <v>-4</v>
      </c>
      <c r="C501" s="319"/>
    </row>
    <row r="502" s="307" customFormat="1" customHeight="1" spans="1:3">
      <c r="A502" s="293" t="s">
        <v>852</v>
      </c>
      <c r="B502" s="319">
        <v>524</v>
      </c>
      <c r="C502" s="319">
        <v>400</v>
      </c>
    </row>
    <row r="503" s="307" customFormat="1" customHeight="1" spans="1:3">
      <c r="A503" s="293" t="s">
        <v>853</v>
      </c>
      <c r="B503" s="319">
        <v>54</v>
      </c>
      <c r="C503" s="319">
        <v>5</v>
      </c>
    </row>
    <row r="504" s="307" customFormat="1" customHeight="1" spans="1:3">
      <c r="A504" s="293" t="s">
        <v>854</v>
      </c>
      <c r="B504" s="319">
        <v>48</v>
      </c>
      <c r="C504" s="319">
        <v>100</v>
      </c>
    </row>
    <row r="505" s="307" customFormat="1" customHeight="1" spans="1:3">
      <c r="A505" s="293" t="s">
        <v>855</v>
      </c>
      <c r="B505" s="319"/>
      <c r="C505" s="319"/>
    </row>
    <row r="506" s="307" customFormat="1" customHeight="1" spans="1:3">
      <c r="A506" s="293" t="s">
        <v>856</v>
      </c>
      <c r="B506" s="319"/>
      <c r="C506" s="319"/>
    </row>
    <row r="507" s="307" customFormat="1" customHeight="1" spans="1:3">
      <c r="A507" s="293" t="s">
        <v>857</v>
      </c>
      <c r="B507" s="319"/>
      <c r="C507" s="319"/>
    </row>
    <row r="508" s="307" customFormat="1" customHeight="1" spans="1:3">
      <c r="A508" s="293" t="s">
        <v>858</v>
      </c>
      <c r="B508" s="319"/>
      <c r="C508" s="319"/>
    </row>
    <row r="509" s="307" customFormat="1" customHeight="1" spans="1:3">
      <c r="A509" s="293" t="s">
        <v>859</v>
      </c>
      <c r="B509" s="319">
        <v>105</v>
      </c>
      <c r="C509" s="319">
        <v>57</v>
      </c>
    </row>
    <row r="510" s="307" customFormat="1" customHeight="1" spans="1:3">
      <c r="A510" s="293" t="s">
        <v>860</v>
      </c>
      <c r="B510" s="319">
        <v>5</v>
      </c>
      <c r="C510" s="319"/>
    </row>
    <row r="511" s="307" customFormat="1" customHeight="1" spans="1:3">
      <c r="A511" s="293" t="s">
        <v>861</v>
      </c>
      <c r="B511" s="319"/>
      <c r="C511" s="319"/>
    </row>
    <row r="512" s="307" customFormat="1" customHeight="1" spans="1:3">
      <c r="A512" s="293" t="s">
        <v>862</v>
      </c>
      <c r="B512" s="319"/>
      <c r="C512" s="319"/>
    </row>
    <row r="513" s="307" customFormat="1" customHeight="1" spans="1:3">
      <c r="A513" s="293" t="s">
        <v>863</v>
      </c>
      <c r="B513" s="319"/>
      <c r="C513" s="319"/>
    </row>
    <row r="514" s="307" customFormat="1" customHeight="1" spans="1:3">
      <c r="A514" s="293" t="s">
        <v>864</v>
      </c>
      <c r="B514" s="319"/>
      <c r="C514" s="319">
        <v>300</v>
      </c>
    </row>
    <row r="515" s="307" customFormat="1" customHeight="1" spans="1:3">
      <c r="A515" s="293" t="s">
        <v>865</v>
      </c>
      <c r="B515" s="319">
        <v>188</v>
      </c>
      <c r="C515" s="319">
        <v>92</v>
      </c>
    </row>
    <row r="516" s="307" customFormat="1" customHeight="1" spans="1:3">
      <c r="A516" s="318" t="s">
        <v>866</v>
      </c>
      <c r="B516" s="326">
        <f>B517+B518+B519</f>
        <v>675</v>
      </c>
      <c r="C516" s="326">
        <f>C517+C518+C519</f>
        <v>572</v>
      </c>
    </row>
    <row r="517" s="307" customFormat="1" customHeight="1" spans="1:3">
      <c r="A517" s="293" t="s">
        <v>867</v>
      </c>
      <c r="B517" s="319">
        <v>193</v>
      </c>
      <c r="C517" s="319"/>
    </row>
    <row r="518" s="307" customFormat="1" customHeight="1" spans="1:3">
      <c r="A518" s="293" t="s">
        <v>868</v>
      </c>
      <c r="B518" s="319">
        <v>239</v>
      </c>
      <c r="C518" s="319"/>
    </row>
    <row r="519" s="307" customFormat="1" customHeight="1" spans="1:3">
      <c r="A519" s="293" t="s">
        <v>869</v>
      </c>
      <c r="B519" s="319">
        <v>243</v>
      </c>
      <c r="C519" s="319">
        <v>572</v>
      </c>
    </row>
    <row r="520" s="307" customFormat="1" customHeight="1" spans="1:3">
      <c r="A520" s="318" t="s">
        <v>870</v>
      </c>
      <c r="B520" s="319"/>
      <c r="C520" s="319"/>
    </row>
    <row r="521" s="307" customFormat="1" customHeight="1" spans="1:3">
      <c r="A521" s="318" t="s">
        <v>871</v>
      </c>
      <c r="B521" s="319"/>
      <c r="C521" s="319"/>
    </row>
    <row r="522" s="307" customFormat="1" customHeight="1" spans="1:3">
      <c r="A522" s="318" t="s">
        <v>872</v>
      </c>
      <c r="B522" s="326">
        <f>SUM(B523:B526)</f>
        <v>1355</v>
      </c>
      <c r="C522" s="326">
        <f>SUM(C523:C526)</f>
        <v>1375</v>
      </c>
    </row>
    <row r="523" s="307" customFormat="1" customHeight="1" spans="1:3">
      <c r="A523" s="318" t="s">
        <v>873</v>
      </c>
      <c r="B523" s="319">
        <v>0</v>
      </c>
      <c r="C523" s="319">
        <v>162</v>
      </c>
    </row>
    <row r="524" s="307" customFormat="1" customHeight="1" spans="1:3">
      <c r="A524" s="318" t="s">
        <v>874</v>
      </c>
      <c r="B524" s="319">
        <v>33</v>
      </c>
      <c r="C524" s="319">
        <v>207</v>
      </c>
    </row>
    <row r="525" s="307" customFormat="1" customHeight="1" spans="1:3">
      <c r="A525" s="318" t="s">
        <v>875</v>
      </c>
      <c r="B525" s="319"/>
      <c r="C525" s="319"/>
    </row>
    <row r="526" s="307" customFormat="1" customHeight="1" spans="1:3">
      <c r="A526" s="318" t="s">
        <v>876</v>
      </c>
      <c r="B526" s="319">
        <v>1322</v>
      </c>
      <c r="C526" s="319">
        <v>1006</v>
      </c>
    </row>
    <row r="527" s="307" customFormat="1" customHeight="1" spans="1:3">
      <c r="A527" s="318" t="s">
        <v>877</v>
      </c>
      <c r="B527" s="319">
        <f>B528+B529</f>
        <v>29</v>
      </c>
      <c r="C527" s="319">
        <f>C528+C529</f>
        <v>217</v>
      </c>
    </row>
    <row r="528" s="307" customFormat="1" customHeight="1" spans="1:3">
      <c r="A528" s="318" t="s">
        <v>878</v>
      </c>
      <c r="B528" s="319">
        <v>27</v>
      </c>
      <c r="C528" s="319">
        <v>214</v>
      </c>
    </row>
    <row r="529" s="307" customFormat="1" customHeight="1" spans="1:3">
      <c r="A529" s="318" t="s">
        <v>879</v>
      </c>
      <c r="B529" s="319">
        <v>2</v>
      </c>
      <c r="C529" s="319">
        <v>3</v>
      </c>
    </row>
    <row r="530" s="307" customFormat="1" customHeight="1" spans="1:3">
      <c r="A530" s="318" t="s">
        <v>880</v>
      </c>
      <c r="B530" s="319">
        <f>B531</f>
        <v>14</v>
      </c>
      <c r="C530" s="319">
        <f>C531</f>
        <v>6</v>
      </c>
    </row>
    <row r="531" s="307" customFormat="1" customHeight="1" spans="1:3">
      <c r="A531" s="318" t="s">
        <v>881</v>
      </c>
      <c r="B531" s="319">
        <v>14</v>
      </c>
      <c r="C531" s="319">
        <v>6</v>
      </c>
    </row>
    <row r="532" s="307" customFormat="1" customHeight="1" spans="1:3">
      <c r="A532" s="318" t="s">
        <v>48</v>
      </c>
      <c r="B532" s="324">
        <f>B533+B541+B543</f>
        <v>1737</v>
      </c>
      <c r="C532" s="324">
        <f>C533+C541+C543</f>
        <v>356</v>
      </c>
    </row>
    <row r="533" s="307" customFormat="1" customHeight="1" spans="1:3">
      <c r="A533" s="318" t="s">
        <v>882</v>
      </c>
      <c r="B533" s="326">
        <f>SUM(B534:B540)</f>
        <v>1737</v>
      </c>
      <c r="C533" s="326">
        <f>SUM(C534:C540)</f>
        <v>356</v>
      </c>
    </row>
    <row r="534" s="307" customFormat="1" customHeight="1" spans="1:3">
      <c r="A534" s="318" t="s">
        <v>835</v>
      </c>
      <c r="B534" s="319">
        <v>9</v>
      </c>
      <c r="C534" s="319"/>
    </row>
    <row r="535" s="307" customFormat="1" customHeight="1" spans="1:3">
      <c r="A535" s="293" t="s">
        <v>453</v>
      </c>
      <c r="B535" s="319">
        <v>59</v>
      </c>
      <c r="C535" s="319"/>
    </row>
    <row r="536" s="307" customFormat="1" customHeight="1" spans="1:3">
      <c r="A536" s="293" t="s">
        <v>883</v>
      </c>
      <c r="B536" s="319">
        <v>173</v>
      </c>
      <c r="C536" s="319">
        <v>209</v>
      </c>
    </row>
    <row r="537" s="307" customFormat="1" customHeight="1" spans="1:3">
      <c r="A537" s="293" t="s">
        <v>884</v>
      </c>
      <c r="B537" s="319">
        <v>1400</v>
      </c>
      <c r="C537" s="319"/>
    </row>
    <row r="538" s="307" customFormat="1" customHeight="1" spans="1:3">
      <c r="A538" s="293" t="s">
        <v>885</v>
      </c>
      <c r="B538" s="319"/>
      <c r="C538" s="319"/>
    </row>
    <row r="539" s="307" customFormat="1" customHeight="1" spans="1:3">
      <c r="A539" s="293" t="s">
        <v>886</v>
      </c>
      <c r="B539" s="319"/>
      <c r="C539" s="319"/>
    </row>
    <row r="540" s="307" customFormat="1" customHeight="1" spans="1:3">
      <c r="A540" s="293" t="s">
        <v>887</v>
      </c>
      <c r="B540" s="319">
        <v>96</v>
      </c>
      <c r="C540" s="319">
        <v>147</v>
      </c>
    </row>
    <row r="541" s="307" customFormat="1" customHeight="1" spans="1:3">
      <c r="A541" s="318" t="s">
        <v>888</v>
      </c>
      <c r="B541" s="319">
        <f t="shared" ref="B541:C546" si="0">B542</f>
        <v>0</v>
      </c>
      <c r="C541" s="319">
        <f t="shared" si="0"/>
        <v>0</v>
      </c>
    </row>
    <row r="542" s="307" customFormat="1" customHeight="1" spans="1:3">
      <c r="A542" s="318" t="s">
        <v>835</v>
      </c>
      <c r="B542" s="319"/>
      <c r="C542" s="319"/>
    </row>
    <row r="543" s="307" customFormat="1" customHeight="1" spans="1:3">
      <c r="A543" s="293" t="s">
        <v>889</v>
      </c>
      <c r="B543" s="319">
        <f t="shared" si="0"/>
        <v>0</v>
      </c>
      <c r="C543" s="319">
        <f t="shared" si="0"/>
        <v>0</v>
      </c>
    </row>
    <row r="544" s="307" customFormat="1" customHeight="1" spans="1:3">
      <c r="A544" s="293" t="s">
        <v>890</v>
      </c>
      <c r="B544" s="319"/>
      <c r="C544" s="319"/>
    </row>
    <row r="545" s="307" customFormat="1" customHeight="1" spans="1:3">
      <c r="A545" s="318" t="s">
        <v>51</v>
      </c>
      <c r="B545" s="324">
        <f>B546+B551+B556+B558+B563</f>
        <v>10933</v>
      </c>
      <c r="C545" s="324">
        <f>C546+C551+C556+C558+C563</f>
        <v>320</v>
      </c>
    </row>
    <row r="546" s="307" customFormat="1" customHeight="1" spans="1:3">
      <c r="A546" s="318" t="s">
        <v>891</v>
      </c>
      <c r="B546" s="324">
        <f t="shared" si="0"/>
        <v>0</v>
      </c>
      <c r="C546" s="324">
        <f t="shared" si="0"/>
        <v>0</v>
      </c>
    </row>
    <row r="547" s="307" customFormat="1" customHeight="1" spans="1:3">
      <c r="A547" s="318" t="s">
        <v>892</v>
      </c>
      <c r="B547" s="319"/>
      <c r="C547" s="319"/>
    </row>
    <row r="548" s="307" customFormat="1" customHeight="1" spans="1:3">
      <c r="A548" s="318" t="s">
        <v>893</v>
      </c>
      <c r="B548" s="319"/>
      <c r="C548" s="319"/>
    </row>
    <row r="549" s="307" customFormat="1" customHeight="1" spans="1:3">
      <c r="A549" s="318" t="s">
        <v>835</v>
      </c>
      <c r="B549" s="319"/>
      <c r="C549" s="319"/>
    </row>
    <row r="550" s="307" customFormat="1" customHeight="1" spans="1:3">
      <c r="A550" s="318" t="s">
        <v>894</v>
      </c>
      <c r="B550" s="319"/>
      <c r="C550" s="319"/>
    </row>
    <row r="551" s="307" customFormat="1" customHeight="1" spans="1:3">
      <c r="A551" s="318" t="s">
        <v>895</v>
      </c>
      <c r="B551" s="326">
        <f>SUM(B552:B555)</f>
        <v>10753</v>
      </c>
      <c r="C551" s="326">
        <f>SUM(C552:C555)</f>
        <v>260</v>
      </c>
    </row>
    <row r="552" s="307" customFormat="1" customHeight="1" spans="1:3">
      <c r="A552" s="318" t="s">
        <v>835</v>
      </c>
      <c r="B552" s="319"/>
      <c r="C552" s="319"/>
    </row>
    <row r="553" s="307" customFormat="1" customHeight="1" spans="1:3">
      <c r="A553" s="318" t="s">
        <v>896</v>
      </c>
      <c r="B553" s="319"/>
      <c r="C553" s="319"/>
    </row>
    <row r="554" s="307" customFormat="1" customHeight="1" spans="1:3">
      <c r="A554" s="318" t="s">
        <v>897</v>
      </c>
      <c r="B554" s="319">
        <v>228</v>
      </c>
      <c r="C554" s="319"/>
    </row>
    <row r="555" s="307" customFormat="1" customHeight="1" spans="1:3">
      <c r="A555" s="318" t="s">
        <v>898</v>
      </c>
      <c r="B555" s="319">
        <v>10525</v>
      </c>
      <c r="C555" s="319">
        <v>260</v>
      </c>
    </row>
    <row r="556" s="307" customFormat="1" customHeight="1" spans="1:3">
      <c r="A556" s="318" t="s">
        <v>899</v>
      </c>
      <c r="B556" s="327">
        <f>B557</f>
        <v>0</v>
      </c>
      <c r="C556" s="326">
        <f>C557</f>
        <v>2</v>
      </c>
    </row>
    <row r="557" s="307" customFormat="1" customHeight="1" spans="1:3">
      <c r="A557" s="318" t="s">
        <v>900</v>
      </c>
      <c r="B557" s="319"/>
      <c r="C557" s="319">
        <v>2</v>
      </c>
    </row>
    <row r="558" customHeight="1" spans="1:3">
      <c r="A558" s="318" t="s">
        <v>901</v>
      </c>
      <c r="B558" s="326">
        <f>B561+B562+B560+B559</f>
        <v>180</v>
      </c>
      <c r="C558" s="326">
        <f>C561+C562+C560+C559</f>
        <v>58</v>
      </c>
    </row>
    <row r="559" customHeight="1" spans="1:3">
      <c r="A559" s="318" t="s">
        <v>902</v>
      </c>
      <c r="B559" s="326"/>
      <c r="C559" s="326"/>
    </row>
    <row r="560" customHeight="1" spans="1:3">
      <c r="A560" s="325" t="s">
        <v>903</v>
      </c>
      <c r="B560" s="326">
        <v>43</v>
      </c>
      <c r="C560" s="326">
        <v>58</v>
      </c>
    </row>
    <row r="561" customHeight="1" spans="1:3">
      <c r="A561" s="293" t="s">
        <v>904</v>
      </c>
      <c r="B561" s="319"/>
      <c r="C561" s="319"/>
    </row>
    <row r="562" customHeight="1" spans="1:3">
      <c r="A562" s="293" t="s">
        <v>905</v>
      </c>
      <c r="B562" s="319">
        <v>137</v>
      </c>
      <c r="C562" s="319"/>
    </row>
    <row r="563" customHeight="1" spans="1:3">
      <c r="A563" s="322" t="s">
        <v>906</v>
      </c>
      <c r="B563" s="327">
        <f>B564</f>
        <v>0</v>
      </c>
      <c r="C563" s="327"/>
    </row>
    <row r="564" customHeight="1" spans="1:3">
      <c r="A564" s="322" t="s">
        <v>907</v>
      </c>
      <c r="B564" s="319"/>
      <c r="C564" s="319"/>
    </row>
    <row r="565" s="308" customFormat="1" customHeight="1" spans="1:3">
      <c r="A565" s="318" t="s">
        <v>54</v>
      </c>
      <c r="B565" s="326">
        <f>B566+B574+B576</f>
        <v>163</v>
      </c>
      <c r="C565" s="326">
        <f>C566+C574+C576</f>
        <v>100</v>
      </c>
    </row>
    <row r="566" s="307" customFormat="1" customHeight="1" spans="1:3">
      <c r="A566" s="318" t="s">
        <v>908</v>
      </c>
      <c r="B566" s="326">
        <f>B568</f>
        <v>163</v>
      </c>
      <c r="C566" s="326">
        <f>C568</f>
        <v>0</v>
      </c>
    </row>
    <row r="567" s="307" customFormat="1" customHeight="1" spans="1:3">
      <c r="A567" s="318" t="s">
        <v>835</v>
      </c>
      <c r="B567" s="319"/>
      <c r="C567" s="319"/>
    </row>
    <row r="568" s="307" customFormat="1" customHeight="1" spans="1:3">
      <c r="A568" s="318" t="s">
        <v>909</v>
      </c>
      <c r="B568" s="319">
        <v>163</v>
      </c>
      <c r="C568" s="319"/>
    </row>
    <row r="569" customHeight="1" spans="1:3">
      <c r="A569" s="318" t="s">
        <v>910</v>
      </c>
      <c r="B569" s="319"/>
      <c r="C569" s="319"/>
    </row>
    <row r="570" customHeight="1" spans="1:3">
      <c r="A570" s="318" t="s">
        <v>835</v>
      </c>
      <c r="B570" s="319"/>
      <c r="C570" s="319"/>
    </row>
    <row r="571" customHeight="1" spans="1:3">
      <c r="A571" s="293" t="s">
        <v>911</v>
      </c>
      <c r="B571" s="319"/>
      <c r="C571" s="319"/>
    </row>
    <row r="572" customHeight="1" spans="1:3">
      <c r="A572" s="293" t="s">
        <v>912</v>
      </c>
      <c r="B572" s="319"/>
      <c r="C572" s="319"/>
    </row>
    <row r="573" customHeight="1" spans="1:3">
      <c r="A573" s="293" t="s">
        <v>913</v>
      </c>
      <c r="B573" s="319"/>
      <c r="C573" s="319"/>
    </row>
    <row r="574" customHeight="1" spans="1:3">
      <c r="A574" s="293" t="s">
        <v>914</v>
      </c>
      <c r="B574" s="326">
        <f t="shared" ref="B574:C579" si="1">B575</f>
        <v>0</v>
      </c>
      <c r="C574" s="326">
        <f t="shared" si="1"/>
        <v>0</v>
      </c>
    </row>
    <row r="575" customHeight="1" spans="1:3">
      <c r="A575" s="293" t="s">
        <v>915</v>
      </c>
      <c r="B575" s="319"/>
      <c r="C575" s="319"/>
    </row>
    <row r="576" customHeight="1" spans="1:252">
      <c r="A576" s="293" t="s">
        <v>916</v>
      </c>
      <c r="B576" s="319">
        <f t="shared" si="1"/>
        <v>0</v>
      </c>
      <c r="C576" s="319">
        <f t="shared" si="1"/>
        <v>100</v>
      </c>
      <c r="D576" s="282"/>
      <c r="E576" s="282"/>
      <c r="F576" s="282"/>
      <c r="G576" s="282"/>
      <c r="H576" s="282"/>
      <c r="I576" s="282"/>
      <c r="J576" s="282"/>
      <c r="K576" s="282"/>
      <c r="L576" s="282"/>
      <c r="M576" s="282"/>
      <c r="N576" s="282"/>
      <c r="O576" s="282"/>
      <c r="P576" s="282"/>
      <c r="Q576" s="282"/>
      <c r="R576" s="282"/>
      <c r="S576" s="282"/>
      <c r="T576" s="282"/>
      <c r="U576" s="282"/>
      <c r="V576" s="282"/>
      <c r="W576" s="282"/>
      <c r="X576" s="282"/>
      <c r="Y576" s="282"/>
      <c r="Z576" s="282"/>
      <c r="AA576" s="282"/>
      <c r="AB576" s="282"/>
      <c r="AC576" s="282"/>
      <c r="AD576" s="282"/>
      <c r="AE576" s="282"/>
      <c r="AF576" s="282"/>
      <c r="AG576" s="282"/>
      <c r="AH576" s="282"/>
      <c r="AI576" s="282"/>
      <c r="AJ576" s="282"/>
      <c r="AK576" s="282"/>
      <c r="AL576" s="282"/>
      <c r="AM576" s="282"/>
      <c r="AN576" s="282"/>
      <c r="AO576" s="282"/>
      <c r="AP576" s="282"/>
      <c r="AQ576" s="282"/>
      <c r="AR576" s="282"/>
      <c r="AS576" s="282"/>
      <c r="AT576" s="282"/>
      <c r="AU576" s="282"/>
      <c r="AV576" s="282"/>
      <c r="AW576" s="282"/>
      <c r="AX576" s="282"/>
      <c r="AY576" s="282"/>
      <c r="AZ576" s="282"/>
      <c r="BA576" s="282"/>
      <c r="BB576" s="282"/>
      <c r="BC576" s="282"/>
      <c r="BD576" s="282"/>
      <c r="BE576" s="282"/>
      <c r="BF576" s="282"/>
      <c r="BG576" s="282"/>
      <c r="BH576" s="282"/>
      <c r="BI576" s="282"/>
      <c r="BJ576" s="282"/>
      <c r="BK576" s="282"/>
      <c r="BL576" s="282"/>
      <c r="BM576" s="282"/>
      <c r="BN576" s="282"/>
      <c r="BO576" s="282"/>
      <c r="BP576" s="282"/>
      <c r="BQ576" s="282"/>
      <c r="BR576" s="282"/>
      <c r="BS576" s="282"/>
      <c r="BT576" s="282"/>
      <c r="BU576" s="282"/>
      <c r="BV576" s="282"/>
      <c r="BW576" s="282"/>
      <c r="BX576" s="282"/>
      <c r="BY576" s="282"/>
      <c r="BZ576" s="282"/>
      <c r="CA576" s="282"/>
      <c r="CB576" s="282"/>
      <c r="CC576" s="282"/>
      <c r="CD576" s="282"/>
      <c r="CE576" s="282"/>
      <c r="CF576" s="282"/>
      <c r="CG576" s="282"/>
      <c r="CH576" s="282"/>
      <c r="CI576" s="282"/>
      <c r="CJ576" s="282"/>
      <c r="CK576" s="282"/>
      <c r="CL576" s="282"/>
      <c r="CM576" s="282"/>
      <c r="CN576" s="282"/>
      <c r="CO576" s="282"/>
      <c r="CP576" s="282"/>
      <c r="CQ576" s="282"/>
      <c r="CR576" s="282"/>
      <c r="CS576" s="282"/>
      <c r="CT576" s="282"/>
      <c r="CU576" s="282"/>
      <c r="CV576" s="282"/>
      <c r="CW576" s="282"/>
      <c r="CX576" s="282"/>
      <c r="CY576" s="282"/>
      <c r="CZ576" s="282"/>
      <c r="DA576" s="282"/>
      <c r="DB576" s="282"/>
      <c r="DC576" s="282"/>
      <c r="DD576" s="282"/>
      <c r="DE576" s="282"/>
      <c r="DF576" s="282"/>
      <c r="DG576" s="282"/>
      <c r="DH576" s="282"/>
      <c r="DI576" s="282"/>
      <c r="DJ576" s="282"/>
      <c r="DK576" s="282"/>
      <c r="DL576" s="282"/>
      <c r="DM576" s="282"/>
      <c r="DN576" s="282"/>
      <c r="DO576" s="282"/>
      <c r="DP576" s="282"/>
      <c r="DQ576" s="282"/>
      <c r="DR576" s="282"/>
      <c r="DS576" s="282"/>
      <c r="DT576" s="282"/>
      <c r="DU576" s="282"/>
      <c r="DV576" s="282"/>
      <c r="DW576" s="282"/>
      <c r="DX576" s="282"/>
      <c r="DY576" s="282"/>
      <c r="DZ576" s="282"/>
      <c r="EA576" s="282"/>
      <c r="EB576" s="282"/>
      <c r="EC576" s="282"/>
      <c r="ED576" s="282"/>
      <c r="EE576" s="282"/>
      <c r="EF576" s="282"/>
      <c r="EG576" s="282"/>
      <c r="EH576" s="282"/>
      <c r="EI576" s="282"/>
      <c r="EJ576" s="282"/>
      <c r="EK576" s="282"/>
      <c r="EL576" s="282"/>
      <c r="EM576" s="282"/>
      <c r="EN576" s="282"/>
      <c r="EO576" s="282"/>
      <c r="EP576" s="282"/>
      <c r="EQ576" s="282"/>
      <c r="ER576" s="282"/>
      <c r="ES576" s="282"/>
      <c r="ET576" s="282"/>
      <c r="EU576" s="282"/>
      <c r="EV576" s="282"/>
      <c r="EW576" s="282"/>
      <c r="EX576" s="282"/>
      <c r="EY576" s="282"/>
      <c r="EZ576" s="282"/>
      <c r="FA576" s="282"/>
      <c r="FB576" s="282"/>
      <c r="FC576" s="282"/>
      <c r="FD576" s="282"/>
      <c r="FE576" s="282"/>
      <c r="FF576" s="282"/>
      <c r="FG576" s="282"/>
      <c r="FH576" s="282"/>
      <c r="FI576" s="282"/>
      <c r="FJ576" s="282"/>
      <c r="FK576" s="282"/>
      <c r="FL576" s="282"/>
      <c r="FM576" s="282"/>
      <c r="FN576" s="282"/>
      <c r="FO576" s="282"/>
      <c r="FP576" s="282"/>
      <c r="FQ576" s="282"/>
      <c r="FR576" s="282"/>
      <c r="FS576" s="282"/>
      <c r="FT576" s="282"/>
      <c r="FU576" s="282"/>
      <c r="FV576" s="282"/>
      <c r="FW576" s="282"/>
      <c r="FX576" s="282"/>
      <c r="FY576" s="282"/>
      <c r="FZ576" s="282"/>
      <c r="GA576" s="282"/>
      <c r="GB576" s="282"/>
      <c r="GC576" s="282"/>
      <c r="GD576" s="282"/>
      <c r="GE576" s="282"/>
      <c r="GF576" s="282"/>
      <c r="GG576" s="282"/>
      <c r="GH576" s="282"/>
      <c r="GI576" s="282"/>
      <c r="GJ576" s="282"/>
      <c r="GK576" s="282"/>
      <c r="GL576" s="282"/>
      <c r="GM576" s="282"/>
      <c r="GN576" s="282"/>
      <c r="GO576" s="282"/>
      <c r="GP576" s="282"/>
      <c r="GQ576" s="282"/>
      <c r="GR576" s="282"/>
      <c r="GS576" s="282"/>
      <c r="GT576" s="282"/>
      <c r="GU576" s="282"/>
      <c r="GV576" s="282"/>
      <c r="GW576" s="282"/>
      <c r="GX576" s="282"/>
      <c r="GY576" s="282"/>
      <c r="GZ576" s="282"/>
      <c r="HA576" s="282"/>
      <c r="HB576" s="282"/>
      <c r="HC576" s="282"/>
      <c r="HD576" s="282"/>
      <c r="HE576" s="282"/>
      <c r="HF576" s="282"/>
      <c r="HG576" s="282"/>
      <c r="HH576" s="282"/>
      <c r="HI576" s="282"/>
      <c r="HJ576" s="282"/>
      <c r="HK576" s="282"/>
      <c r="HL576" s="282"/>
      <c r="HM576" s="282"/>
      <c r="HN576" s="282"/>
      <c r="HO576" s="282"/>
      <c r="HP576" s="282"/>
      <c r="HQ576" s="282"/>
      <c r="HR576" s="282"/>
      <c r="HS576" s="282"/>
      <c r="HT576" s="282"/>
      <c r="HU576" s="282"/>
      <c r="HV576" s="282"/>
      <c r="HW576" s="282"/>
      <c r="HX576" s="282"/>
      <c r="HY576" s="282"/>
      <c r="HZ576" s="282"/>
      <c r="IA576" s="282"/>
      <c r="IB576" s="282"/>
      <c r="IC576" s="282"/>
      <c r="ID576" s="282"/>
      <c r="IE576" s="282"/>
      <c r="IF576" s="282"/>
      <c r="IG576" s="282"/>
      <c r="IH576" s="282"/>
      <c r="II576" s="282"/>
      <c r="IJ576" s="282"/>
      <c r="IK576" s="282"/>
      <c r="IL576" s="282"/>
      <c r="IM576" s="282"/>
      <c r="IN576" s="282"/>
      <c r="IO576" s="282"/>
      <c r="IP576" s="282"/>
      <c r="IQ576" s="282"/>
      <c r="IR576" s="282"/>
    </row>
    <row r="577" customHeight="1" spans="1:252">
      <c r="A577" s="293" t="s">
        <v>917</v>
      </c>
      <c r="B577" s="319"/>
      <c r="C577" s="319">
        <v>100</v>
      </c>
      <c r="D577" s="282"/>
      <c r="E577" s="282"/>
      <c r="F577" s="282"/>
      <c r="G577" s="282"/>
      <c r="H577" s="282"/>
      <c r="I577" s="282"/>
      <c r="J577" s="282"/>
      <c r="K577" s="282"/>
      <c r="L577" s="282"/>
      <c r="M577" s="282"/>
      <c r="N577" s="282"/>
      <c r="O577" s="282"/>
      <c r="P577" s="282"/>
      <c r="Q577" s="282"/>
      <c r="R577" s="282"/>
      <c r="S577" s="282"/>
      <c r="T577" s="282"/>
      <c r="U577" s="282"/>
      <c r="V577" s="282"/>
      <c r="W577" s="282"/>
      <c r="X577" s="282"/>
      <c r="Y577" s="282"/>
      <c r="Z577" s="282"/>
      <c r="AA577" s="282"/>
      <c r="AB577" s="282"/>
      <c r="AC577" s="282"/>
      <c r="AD577" s="282"/>
      <c r="AE577" s="282"/>
      <c r="AF577" s="282"/>
      <c r="AG577" s="282"/>
      <c r="AH577" s="282"/>
      <c r="AI577" s="282"/>
      <c r="AJ577" s="282"/>
      <c r="AK577" s="282"/>
      <c r="AL577" s="282"/>
      <c r="AM577" s="282"/>
      <c r="AN577" s="282"/>
      <c r="AO577" s="282"/>
      <c r="AP577" s="282"/>
      <c r="AQ577" s="282"/>
      <c r="AR577" s="282"/>
      <c r="AS577" s="282"/>
      <c r="AT577" s="282"/>
      <c r="AU577" s="282"/>
      <c r="AV577" s="282"/>
      <c r="AW577" s="282"/>
      <c r="AX577" s="282"/>
      <c r="AY577" s="282"/>
      <c r="AZ577" s="282"/>
      <c r="BA577" s="282"/>
      <c r="BB577" s="282"/>
      <c r="BC577" s="282"/>
      <c r="BD577" s="282"/>
      <c r="BE577" s="282"/>
      <c r="BF577" s="282"/>
      <c r="BG577" s="282"/>
      <c r="BH577" s="282"/>
      <c r="BI577" s="282"/>
      <c r="BJ577" s="282"/>
      <c r="BK577" s="282"/>
      <c r="BL577" s="282"/>
      <c r="BM577" s="282"/>
      <c r="BN577" s="282"/>
      <c r="BO577" s="282"/>
      <c r="BP577" s="282"/>
      <c r="BQ577" s="282"/>
      <c r="BR577" s="282"/>
      <c r="BS577" s="282"/>
      <c r="BT577" s="282"/>
      <c r="BU577" s="282"/>
      <c r="BV577" s="282"/>
      <c r="BW577" s="282"/>
      <c r="BX577" s="282"/>
      <c r="BY577" s="282"/>
      <c r="BZ577" s="282"/>
      <c r="CA577" s="282"/>
      <c r="CB577" s="282"/>
      <c r="CC577" s="282"/>
      <c r="CD577" s="282"/>
      <c r="CE577" s="282"/>
      <c r="CF577" s="282"/>
      <c r="CG577" s="282"/>
      <c r="CH577" s="282"/>
      <c r="CI577" s="282"/>
      <c r="CJ577" s="282"/>
      <c r="CK577" s="282"/>
      <c r="CL577" s="282"/>
      <c r="CM577" s="282"/>
      <c r="CN577" s="282"/>
      <c r="CO577" s="282"/>
      <c r="CP577" s="282"/>
      <c r="CQ577" s="282"/>
      <c r="CR577" s="282"/>
      <c r="CS577" s="282"/>
      <c r="CT577" s="282"/>
      <c r="CU577" s="282"/>
      <c r="CV577" s="282"/>
      <c r="CW577" s="282"/>
      <c r="CX577" s="282"/>
      <c r="CY577" s="282"/>
      <c r="CZ577" s="282"/>
      <c r="DA577" s="282"/>
      <c r="DB577" s="282"/>
      <c r="DC577" s="282"/>
      <c r="DD577" s="282"/>
      <c r="DE577" s="282"/>
      <c r="DF577" s="282"/>
      <c r="DG577" s="282"/>
      <c r="DH577" s="282"/>
      <c r="DI577" s="282"/>
      <c r="DJ577" s="282"/>
      <c r="DK577" s="282"/>
      <c r="DL577" s="282"/>
      <c r="DM577" s="282"/>
      <c r="DN577" s="282"/>
      <c r="DO577" s="282"/>
      <c r="DP577" s="282"/>
      <c r="DQ577" s="282"/>
      <c r="DR577" s="282"/>
      <c r="DS577" s="282"/>
      <c r="DT577" s="282"/>
      <c r="DU577" s="282"/>
      <c r="DV577" s="282"/>
      <c r="DW577" s="282"/>
      <c r="DX577" s="282"/>
      <c r="DY577" s="282"/>
      <c r="DZ577" s="282"/>
      <c r="EA577" s="282"/>
      <c r="EB577" s="282"/>
      <c r="EC577" s="282"/>
      <c r="ED577" s="282"/>
      <c r="EE577" s="282"/>
      <c r="EF577" s="282"/>
      <c r="EG577" s="282"/>
      <c r="EH577" s="282"/>
      <c r="EI577" s="282"/>
      <c r="EJ577" s="282"/>
      <c r="EK577" s="282"/>
      <c r="EL577" s="282"/>
      <c r="EM577" s="282"/>
      <c r="EN577" s="282"/>
      <c r="EO577" s="282"/>
      <c r="EP577" s="282"/>
      <c r="EQ577" s="282"/>
      <c r="ER577" s="282"/>
      <c r="ES577" s="282"/>
      <c r="ET577" s="282"/>
      <c r="EU577" s="282"/>
      <c r="EV577" s="282"/>
      <c r="EW577" s="282"/>
      <c r="EX577" s="282"/>
      <c r="EY577" s="282"/>
      <c r="EZ577" s="282"/>
      <c r="FA577" s="282"/>
      <c r="FB577" s="282"/>
      <c r="FC577" s="282"/>
      <c r="FD577" s="282"/>
      <c r="FE577" s="282"/>
      <c r="FF577" s="282"/>
      <c r="FG577" s="282"/>
      <c r="FH577" s="282"/>
      <c r="FI577" s="282"/>
      <c r="FJ577" s="282"/>
      <c r="FK577" s="282"/>
      <c r="FL577" s="282"/>
      <c r="FM577" s="282"/>
      <c r="FN577" s="282"/>
      <c r="FO577" s="282"/>
      <c r="FP577" s="282"/>
      <c r="FQ577" s="282"/>
      <c r="FR577" s="282"/>
      <c r="FS577" s="282"/>
      <c r="FT577" s="282"/>
      <c r="FU577" s="282"/>
      <c r="FV577" s="282"/>
      <c r="FW577" s="282"/>
      <c r="FX577" s="282"/>
      <c r="FY577" s="282"/>
      <c r="FZ577" s="282"/>
      <c r="GA577" s="282"/>
      <c r="GB577" s="282"/>
      <c r="GC577" s="282"/>
      <c r="GD577" s="282"/>
      <c r="GE577" s="282"/>
      <c r="GF577" s="282"/>
      <c r="GG577" s="282"/>
      <c r="GH577" s="282"/>
      <c r="GI577" s="282"/>
      <c r="GJ577" s="282"/>
      <c r="GK577" s="282"/>
      <c r="GL577" s="282"/>
      <c r="GM577" s="282"/>
      <c r="GN577" s="282"/>
      <c r="GO577" s="282"/>
      <c r="GP577" s="282"/>
      <c r="GQ577" s="282"/>
      <c r="GR577" s="282"/>
      <c r="GS577" s="282"/>
      <c r="GT577" s="282"/>
      <c r="GU577" s="282"/>
      <c r="GV577" s="282"/>
      <c r="GW577" s="282"/>
      <c r="GX577" s="282"/>
      <c r="GY577" s="282"/>
      <c r="GZ577" s="282"/>
      <c r="HA577" s="282"/>
      <c r="HB577" s="282"/>
      <c r="HC577" s="282"/>
      <c r="HD577" s="282"/>
      <c r="HE577" s="282"/>
      <c r="HF577" s="282"/>
      <c r="HG577" s="282"/>
      <c r="HH577" s="282"/>
      <c r="HI577" s="282"/>
      <c r="HJ577" s="282"/>
      <c r="HK577" s="282"/>
      <c r="HL577" s="282"/>
      <c r="HM577" s="282"/>
      <c r="HN577" s="282"/>
      <c r="HO577" s="282"/>
      <c r="HP577" s="282"/>
      <c r="HQ577" s="282"/>
      <c r="HR577" s="282"/>
      <c r="HS577" s="282"/>
      <c r="HT577" s="282"/>
      <c r="HU577" s="282"/>
      <c r="HV577" s="282"/>
      <c r="HW577" s="282"/>
      <c r="HX577" s="282"/>
      <c r="HY577" s="282"/>
      <c r="HZ577" s="282"/>
      <c r="IA577" s="282"/>
      <c r="IB577" s="282"/>
      <c r="IC577" s="282"/>
      <c r="ID577" s="282"/>
      <c r="IE577" s="282"/>
      <c r="IF577" s="282"/>
      <c r="IG577" s="282"/>
      <c r="IH577" s="282"/>
      <c r="II577" s="282"/>
      <c r="IJ577" s="282"/>
      <c r="IK577" s="282"/>
      <c r="IL577" s="282"/>
      <c r="IM577" s="282"/>
      <c r="IN577" s="282"/>
      <c r="IO577" s="282"/>
      <c r="IP577" s="282"/>
      <c r="IQ577" s="282"/>
      <c r="IR577" s="282"/>
    </row>
    <row r="578" customHeight="1" spans="1:252">
      <c r="A578" s="293" t="s">
        <v>56</v>
      </c>
      <c r="B578" s="319">
        <f t="shared" si="1"/>
        <v>0</v>
      </c>
      <c r="C578" s="319">
        <f t="shared" si="1"/>
        <v>0</v>
      </c>
      <c r="D578" s="282"/>
      <c r="E578" s="282"/>
      <c r="F578" s="282"/>
      <c r="G578" s="282"/>
      <c r="H578" s="282"/>
      <c r="I578" s="282"/>
      <c r="J578" s="282"/>
      <c r="K578" s="282"/>
      <c r="L578" s="282"/>
      <c r="M578" s="282"/>
      <c r="N578" s="282"/>
      <c r="O578" s="282"/>
      <c r="P578" s="282"/>
      <c r="Q578" s="282"/>
      <c r="R578" s="282"/>
      <c r="S578" s="282"/>
      <c r="T578" s="282"/>
      <c r="U578" s="282"/>
      <c r="V578" s="282"/>
      <c r="W578" s="282"/>
      <c r="X578" s="282"/>
      <c r="Y578" s="282"/>
      <c r="Z578" s="282"/>
      <c r="AA578" s="282"/>
      <c r="AB578" s="282"/>
      <c r="AC578" s="282"/>
      <c r="AD578" s="282"/>
      <c r="AE578" s="282"/>
      <c r="AF578" s="282"/>
      <c r="AG578" s="282"/>
      <c r="AH578" s="282"/>
      <c r="AI578" s="282"/>
      <c r="AJ578" s="282"/>
      <c r="AK578" s="282"/>
      <c r="AL578" s="282"/>
      <c r="AM578" s="282"/>
      <c r="AN578" s="282"/>
      <c r="AO578" s="282"/>
      <c r="AP578" s="282"/>
      <c r="AQ578" s="282"/>
      <c r="AR578" s="282"/>
      <c r="AS578" s="282"/>
      <c r="AT578" s="282"/>
      <c r="AU578" s="282"/>
      <c r="AV578" s="282"/>
      <c r="AW578" s="282"/>
      <c r="AX578" s="282"/>
      <c r="AY578" s="282"/>
      <c r="AZ578" s="282"/>
      <c r="BA578" s="282"/>
      <c r="BB578" s="282"/>
      <c r="BC578" s="282"/>
      <c r="BD578" s="282"/>
      <c r="BE578" s="282"/>
      <c r="BF578" s="282"/>
      <c r="BG578" s="282"/>
      <c r="BH578" s="282"/>
      <c r="BI578" s="282"/>
      <c r="BJ578" s="282"/>
      <c r="BK578" s="282"/>
      <c r="BL578" s="282"/>
      <c r="BM578" s="282"/>
      <c r="BN578" s="282"/>
      <c r="BO578" s="282"/>
      <c r="BP578" s="282"/>
      <c r="BQ578" s="282"/>
      <c r="BR578" s="282"/>
      <c r="BS578" s="282"/>
      <c r="BT578" s="282"/>
      <c r="BU578" s="282"/>
      <c r="BV578" s="282"/>
      <c r="BW578" s="282"/>
      <c r="BX578" s="282"/>
      <c r="BY578" s="282"/>
      <c r="BZ578" s="282"/>
      <c r="CA578" s="282"/>
      <c r="CB578" s="282"/>
      <c r="CC578" s="282"/>
      <c r="CD578" s="282"/>
      <c r="CE578" s="282"/>
      <c r="CF578" s="282"/>
      <c r="CG578" s="282"/>
      <c r="CH578" s="282"/>
      <c r="CI578" s="282"/>
      <c r="CJ578" s="282"/>
      <c r="CK578" s="282"/>
      <c r="CL578" s="282"/>
      <c r="CM578" s="282"/>
      <c r="CN578" s="282"/>
      <c r="CO578" s="282"/>
      <c r="CP578" s="282"/>
      <c r="CQ578" s="282"/>
      <c r="CR578" s="282"/>
      <c r="CS578" s="282"/>
      <c r="CT578" s="282"/>
      <c r="CU578" s="282"/>
      <c r="CV578" s="282"/>
      <c r="CW578" s="282"/>
      <c r="CX578" s="282"/>
      <c r="CY578" s="282"/>
      <c r="CZ578" s="282"/>
      <c r="DA578" s="282"/>
      <c r="DB578" s="282"/>
      <c r="DC578" s="282"/>
      <c r="DD578" s="282"/>
      <c r="DE578" s="282"/>
      <c r="DF578" s="282"/>
      <c r="DG578" s="282"/>
      <c r="DH578" s="282"/>
      <c r="DI578" s="282"/>
      <c r="DJ578" s="282"/>
      <c r="DK578" s="282"/>
      <c r="DL578" s="282"/>
      <c r="DM578" s="282"/>
      <c r="DN578" s="282"/>
      <c r="DO578" s="282"/>
      <c r="DP578" s="282"/>
      <c r="DQ578" s="282"/>
      <c r="DR578" s="282"/>
      <c r="DS578" s="282"/>
      <c r="DT578" s="282"/>
      <c r="DU578" s="282"/>
      <c r="DV578" s="282"/>
      <c r="DW578" s="282"/>
      <c r="DX578" s="282"/>
      <c r="DY578" s="282"/>
      <c r="DZ578" s="282"/>
      <c r="EA578" s="282"/>
      <c r="EB578" s="282"/>
      <c r="EC578" s="282"/>
      <c r="ED578" s="282"/>
      <c r="EE578" s="282"/>
      <c r="EF578" s="282"/>
      <c r="EG578" s="282"/>
      <c r="EH578" s="282"/>
      <c r="EI578" s="282"/>
      <c r="EJ578" s="282"/>
      <c r="EK578" s="282"/>
      <c r="EL578" s="282"/>
      <c r="EM578" s="282"/>
      <c r="EN578" s="282"/>
      <c r="EO578" s="282"/>
      <c r="EP578" s="282"/>
      <c r="EQ578" s="282"/>
      <c r="ER578" s="282"/>
      <c r="ES578" s="282"/>
      <c r="ET578" s="282"/>
      <c r="EU578" s="282"/>
      <c r="EV578" s="282"/>
      <c r="EW578" s="282"/>
      <c r="EX578" s="282"/>
      <c r="EY578" s="282"/>
      <c r="EZ578" s="282"/>
      <c r="FA578" s="282"/>
      <c r="FB578" s="282"/>
      <c r="FC578" s="282"/>
      <c r="FD578" s="282"/>
      <c r="FE578" s="282"/>
      <c r="FF578" s="282"/>
      <c r="FG578" s="282"/>
      <c r="FH578" s="282"/>
      <c r="FI578" s="282"/>
      <c r="FJ578" s="282"/>
      <c r="FK578" s="282"/>
      <c r="FL578" s="282"/>
      <c r="FM578" s="282"/>
      <c r="FN578" s="282"/>
      <c r="FO578" s="282"/>
      <c r="FP578" s="282"/>
      <c r="FQ578" s="282"/>
      <c r="FR578" s="282"/>
      <c r="FS578" s="282"/>
      <c r="FT578" s="282"/>
      <c r="FU578" s="282"/>
      <c r="FV578" s="282"/>
      <c r="FW578" s="282"/>
      <c r="FX578" s="282"/>
      <c r="FY578" s="282"/>
      <c r="FZ578" s="282"/>
      <c r="GA578" s="282"/>
      <c r="GB578" s="282"/>
      <c r="GC578" s="282"/>
      <c r="GD578" s="282"/>
      <c r="GE578" s="282"/>
      <c r="GF578" s="282"/>
      <c r="GG578" s="282"/>
      <c r="GH578" s="282"/>
      <c r="GI578" s="282"/>
      <c r="GJ578" s="282"/>
      <c r="GK578" s="282"/>
      <c r="GL578" s="282"/>
      <c r="GM578" s="282"/>
      <c r="GN578" s="282"/>
      <c r="GO578" s="282"/>
      <c r="GP578" s="282"/>
      <c r="GQ578" s="282"/>
      <c r="GR578" s="282"/>
      <c r="GS578" s="282"/>
      <c r="GT578" s="282"/>
      <c r="GU578" s="282"/>
      <c r="GV578" s="282"/>
      <c r="GW578" s="282"/>
      <c r="GX578" s="282"/>
      <c r="GY578" s="282"/>
      <c r="GZ578" s="282"/>
      <c r="HA578" s="282"/>
      <c r="HB578" s="282"/>
      <c r="HC578" s="282"/>
      <c r="HD578" s="282"/>
      <c r="HE578" s="282"/>
      <c r="HF578" s="282"/>
      <c r="HG578" s="282"/>
      <c r="HH578" s="282"/>
      <c r="HI578" s="282"/>
      <c r="HJ578" s="282"/>
      <c r="HK578" s="282"/>
      <c r="HL578" s="282"/>
      <c r="HM578" s="282"/>
      <c r="HN578" s="282"/>
      <c r="HO578" s="282"/>
      <c r="HP578" s="282"/>
      <c r="HQ578" s="282"/>
      <c r="HR578" s="282"/>
      <c r="HS578" s="282"/>
      <c r="HT578" s="282"/>
      <c r="HU578" s="282"/>
      <c r="HV578" s="282"/>
      <c r="HW578" s="282"/>
      <c r="HX578" s="282"/>
      <c r="HY578" s="282"/>
      <c r="HZ578" s="282"/>
      <c r="IA578" s="282"/>
      <c r="IB578" s="282"/>
      <c r="IC578" s="282"/>
      <c r="ID578" s="282"/>
      <c r="IE578" s="282"/>
      <c r="IF578" s="282"/>
      <c r="IG578" s="282"/>
      <c r="IH578" s="282"/>
      <c r="II578" s="282"/>
      <c r="IJ578" s="282"/>
      <c r="IK578" s="282"/>
      <c r="IL578" s="282"/>
      <c r="IM578" s="282"/>
      <c r="IN578" s="282"/>
      <c r="IO578" s="282"/>
      <c r="IP578" s="282"/>
      <c r="IQ578" s="282"/>
      <c r="IR578" s="282"/>
    </row>
    <row r="579" customHeight="1" spans="1:252">
      <c r="A579" s="293" t="s">
        <v>918</v>
      </c>
      <c r="B579" s="319">
        <f t="shared" si="1"/>
        <v>0</v>
      </c>
      <c r="C579" s="319">
        <f t="shared" si="1"/>
        <v>0</v>
      </c>
      <c r="D579" s="282"/>
      <c r="E579" s="282"/>
      <c r="F579" s="282"/>
      <c r="G579" s="282"/>
      <c r="H579" s="282"/>
      <c r="I579" s="282"/>
      <c r="J579" s="282"/>
      <c r="K579" s="282"/>
      <c r="L579" s="282"/>
      <c r="M579" s="282"/>
      <c r="N579" s="282"/>
      <c r="O579" s="282"/>
      <c r="P579" s="282"/>
      <c r="Q579" s="282"/>
      <c r="R579" s="282"/>
      <c r="S579" s="282"/>
      <c r="T579" s="282"/>
      <c r="U579" s="282"/>
      <c r="V579" s="282"/>
      <c r="W579" s="282"/>
      <c r="X579" s="282"/>
      <c r="Y579" s="282"/>
      <c r="Z579" s="282"/>
      <c r="AA579" s="282"/>
      <c r="AB579" s="282"/>
      <c r="AC579" s="282"/>
      <c r="AD579" s="282"/>
      <c r="AE579" s="282"/>
      <c r="AF579" s="282"/>
      <c r="AG579" s="282"/>
      <c r="AH579" s="282"/>
      <c r="AI579" s="282"/>
      <c r="AJ579" s="282"/>
      <c r="AK579" s="282"/>
      <c r="AL579" s="282"/>
      <c r="AM579" s="282"/>
      <c r="AN579" s="282"/>
      <c r="AO579" s="282"/>
      <c r="AP579" s="282"/>
      <c r="AQ579" s="282"/>
      <c r="AR579" s="282"/>
      <c r="AS579" s="282"/>
      <c r="AT579" s="282"/>
      <c r="AU579" s="282"/>
      <c r="AV579" s="282"/>
      <c r="AW579" s="282"/>
      <c r="AX579" s="282"/>
      <c r="AY579" s="282"/>
      <c r="AZ579" s="282"/>
      <c r="BA579" s="282"/>
      <c r="BB579" s="282"/>
      <c r="BC579" s="282"/>
      <c r="BD579" s="282"/>
      <c r="BE579" s="282"/>
      <c r="BF579" s="282"/>
      <c r="BG579" s="282"/>
      <c r="BH579" s="282"/>
      <c r="BI579" s="282"/>
      <c r="BJ579" s="282"/>
      <c r="BK579" s="282"/>
      <c r="BL579" s="282"/>
      <c r="BM579" s="282"/>
      <c r="BN579" s="282"/>
      <c r="BO579" s="282"/>
      <c r="BP579" s="282"/>
      <c r="BQ579" s="282"/>
      <c r="BR579" s="282"/>
      <c r="BS579" s="282"/>
      <c r="BT579" s="282"/>
      <c r="BU579" s="282"/>
      <c r="BV579" s="282"/>
      <c r="BW579" s="282"/>
      <c r="BX579" s="282"/>
      <c r="BY579" s="282"/>
      <c r="BZ579" s="282"/>
      <c r="CA579" s="282"/>
      <c r="CB579" s="282"/>
      <c r="CC579" s="282"/>
      <c r="CD579" s="282"/>
      <c r="CE579" s="282"/>
      <c r="CF579" s="282"/>
      <c r="CG579" s="282"/>
      <c r="CH579" s="282"/>
      <c r="CI579" s="282"/>
      <c r="CJ579" s="282"/>
      <c r="CK579" s="282"/>
      <c r="CL579" s="282"/>
      <c r="CM579" s="282"/>
      <c r="CN579" s="282"/>
      <c r="CO579" s="282"/>
      <c r="CP579" s="282"/>
      <c r="CQ579" s="282"/>
      <c r="CR579" s="282"/>
      <c r="CS579" s="282"/>
      <c r="CT579" s="282"/>
      <c r="CU579" s="282"/>
      <c r="CV579" s="282"/>
      <c r="CW579" s="282"/>
      <c r="CX579" s="282"/>
      <c r="CY579" s="282"/>
      <c r="CZ579" s="282"/>
      <c r="DA579" s="282"/>
      <c r="DB579" s="282"/>
      <c r="DC579" s="282"/>
      <c r="DD579" s="282"/>
      <c r="DE579" s="282"/>
      <c r="DF579" s="282"/>
      <c r="DG579" s="282"/>
      <c r="DH579" s="282"/>
      <c r="DI579" s="282"/>
      <c r="DJ579" s="282"/>
      <c r="DK579" s="282"/>
      <c r="DL579" s="282"/>
      <c r="DM579" s="282"/>
      <c r="DN579" s="282"/>
      <c r="DO579" s="282"/>
      <c r="DP579" s="282"/>
      <c r="DQ579" s="282"/>
      <c r="DR579" s="282"/>
      <c r="DS579" s="282"/>
      <c r="DT579" s="282"/>
      <c r="DU579" s="282"/>
      <c r="DV579" s="282"/>
      <c r="DW579" s="282"/>
      <c r="DX579" s="282"/>
      <c r="DY579" s="282"/>
      <c r="DZ579" s="282"/>
      <c r="EA579" s="282"/>
      <c r="EB579" s="282"/>
      <c r="EC579" s="282"/>
      <c r="ED579" s="282"/>
      <c r="EE579" s="282"/>
      <c r="EF579" s="282"/>
      <c r="EG579" s="282"/>
      <c r="EH579" s="282"/>
      <c r="EI579" s="282"/>
      <c r="EJ579" s="282"/>
      <c r="EK579" s="282"/>
      <c r="EL579" s="282"/>
      <c r="EM579" s="282"/>
      <c r="EN579" s="282"/>
      <c r="EO579" s="282"/>
      <c r="EP579" s="282"/>
      <c r="EQ579" s="282"/>
      <c r="ER579" s="282"/>
      <c r="ES579" s="282"/>
      <c r="ET579" s="282"/>
      <c r="EU579" s="282"/>
      <c r="EV579" s="282"/>
      <c r="EW579" s="282"/>
      <c r="EX579" s="282"/>
      <c r="EY579" s="282"/>
      <c r="EZ579" s="282"/>
      <c r="FA579" s="282"/>
      <c r="FB579" s="282"/>
      <c r="FC579" s="282"/>
      <c r="FD579" s="282"/>
      <c r="FE579" s="282"/>
      <c r="FF579" s="282"/>
      <c r="FG579" s="282"/>
      <c r="FH579" s="282"/>
      <c r="FI579" s="282"/>
      <c r="FJ579" s="282"/>
      <c r="FK579" s="282"/>
      <c r="FL579" s="282"/>
      <c r="FM579" s="282"/>
      <c r="FN579" s="282"/>
      <c r="FO579" s="282"/>
      <c r="FP579" s="282"/>
      <c r="FQ579" s="282"/>
      <c r="FR579" s="282"/>
      <c r="FS579" s="282"/>
      <c r="FT579" s="282"/>
      <c r="FU579" s="282"/>
      <c r="FV579" s="282"/>
      <c r="FW579" s="282"/>
      <c r="FX579" s="282"/>
      <c r="FY579" s="282"/>
      <c r="FZ579" s="282"/>
      <c r="GA579" s="282"/>
      <c r="GB579" s="282"/>
      <c r="GC579" s="282"/>
      <c r="GD579" s="282"/>
      <c r="GE579" s="282"/>
      <c r="GF579" s="282"/>
      <c r="GG579" s="282"/>
      <c r="GH579" s="282"/>
      <c r="GI579" s="282"/>
      <c r="GJ579" s="282"/>
      <c r="GK579" s="282"/>
      <c r="GL579" s="282"/>
      <c r="GM579" s="282"/>
      <c r="GN579" s="282"/>
      <c r="GO579" s="282"/>
      <c r="GP579" s="282"/>
      <c r="GQ579" s="282"/>
      <c r="GR579" s="282"/>
      <c r="GS579" s="282"/>
      <c r="GT579" s="282"/>
      <c r="GU579" s="282"/>
      <c r="GV579" s="282"/>
      <c r="GW579" s="282"/>
      <c r="GX579" s="282"/>
      <c r="GY579" s="282"/>
      <c r="GZ579" s="282"/>
      <c r="HA579" s="282"/>
      <c r="HB579" s="282"/>
      <c r="HC579" s="282"/>
      <c r="HD579" s="282"/>
      <c r="HE579" s="282"/>
      <c r="HF579" s="282"/>
      <c r="HG579" s="282"/>
      <c r="HH579" s="282"/>
      <c r="HI579" s="282"/>
      <c r="HJ579" s="282"/>
      <c r="HK579" s="282"/>
      <c r="HL579" s="282"/>
      <c r="HM579" s="282"/>
      <c r="HN579" s="282"/>
      <c r="HO579" s="282"/>
      <c r="HP579" s="282"/>
      <c r="HQ579" s="282"/>
      <c r="HR579" s="282"/>
      <c r="HS579" s="282"/>
      <c r="HT579" s="282"/>
      <c r="HU579" s="282"/>
      <c r="HV579" s="282"/>
      <c r="HW579" s="282"/>
      <c r="HX579" s="282"/>
      <c r="HY579" s="282"/>
      <c r="HZ579" s="282"/>
      <c r="IA579" s="282"/>
      <c r="IB579" s="282"/>
      <c r="IC579" s="282"/>
      <c r="ID579" s="282"/>
      <c r="IE579" s="282"/>
      <c r="IF579" s="282"/>
      <c r="IG579" s="282"/>
      <c r="IH579" s="282"/>
      <c r="II579" s="282"/>
      <c r="IJ579" s="282"/>
      <c r="IK579" s="282"/>
      <c r="IL579" s="282"/>
      <c r="IM579" s="282"/>
      <c r="IN579" s="282"/>
      <c r="IO579" s="282"/>
      <c r="IP579" s="282"/>
      <c r="IQ579" s="282"/>
      <c r="IR579" s="282"/>
    </row>
    <row r="580" customHeight="1" spans="1:252">
      <c r="A580" s="293" t="s">
        <v>919</v>
      </c>
      <c r="B580" s="319"/>
      <c r="C580" s="319"/>
      <c r="D580" s="282"/>
      <c r="E580" s="282"/>
      <c r="F580" s="282"/>
      <c r="G580" s="282"/>
      <c r="H580" s="282"/>
      <c r="I580" s="282"/>
      <c r="J580" s="282"/>
      <c r="K580" s="282"/>
      <c r="L580" s="282"/>
      <c r="M580" s="282"/>
      <c r="N580" s="282"/>
      <c r="O580" s="282"/>
      <c r="P580" s="282"/>
      <c r="Q580" s="282"/>
      <c r="R580" s="282"/>
      <c r="S580" s="282"/>
      <c r="T580" s="282"/>
      <c r="U580" s="282"/>
      <c r="V580" s="282"/>
      <c r="W580" s="282"/>
      <c r="X580" s="282"/>
      <c r="Y580" s="282"/>
      <c r="Z580" s="282"/>
      <c r="AA580" s="282"/>
      <c r="AB580" s="282"/>
      <c r="AC580" s="282"/>
      <c r="AD580" s="282"/>
      <c r="AE580" s="282"/>
      <c r="AF580" s="282"/>
      <c r="AG580" s="282"/>
      <c r="AH580" s="282"/>
      <c r="AI580" s="282"/>
      <c r="AJ580" s="282"/>
      <c r="AK580" s="282"/>
      <c r="AL580" s="282"/>
      <c r="AM580" s="282"/>
      <c r="AN580" s="282"/>
      <c r="AO580" s="282"/>
      <c r="AP580" s="282"/>
      <c r="AQ580" s="282"/>
      <c r="AR580" s="282"/>
      <c r="AS580" s="282"/>
      <c r="AT580" s="282"/>
      <c r="AU580" s="282"/>
      <c r="AV580" s="282"/>
      <c r="AW580" s="282"/>
      <c r="AX580" s="282"/>
      <c r="AY580" s="282"/>
      <c r="AZ580" s="282"/>
      <c r="BA580" s="282"/>
      <c r="BB580" s="282"/>
      <c r="BC580" s="282"/>
      <c r="BD580" s="282"/>
      <c r="BE580" s="282"/>
      <c r="BF580" s="282"/>
      <c r="BG580" s="282"/>
      <c r="BH580" s="282"/>
      <c r="BI580" s="282"/>
      <c r="BJ580" s="282"/>
      <c r="BK580" s="282"/>
      <c r="BL580" s="282"/>
      <c r="BM580" s="282"/>
      <c r="BN580" s="282"/>
      <c r="BO580" s="282"/>
      <c r="BP580" s="282"/>
      <c r="BQ580" s="282"/>
      <c r="BR580" s="282"/>
      <c r="BS580" s="282"/>
      <c r="BT580" s="282"/>
      <c r="BU580" s="282"/>
      <c r="BV580" s="282"/>
      <c r="BW580" s="282"/>
      <c r="BX580" s="282"/>
      <c r="BY580" s="282"/>
      <c r="BZ580" s="282"/>
      <c r="CA580" s="282"/>
      <c r="CB580" s="282"/>
      <c r="CC580" s="282"/>
      <c r="CD580" s="282"/>
      <c r="CE580" s="282"/>
      <c r="CF580" s="282"/>
      <c r="CG580" s="282"/>
      <c r="CH580" s="282"/>
      <c r="CI580" s="282"/>
      <c r="CJ580" s="282"/>
      <c r="CK580" s="282"/>
      <c r="CL580" s="282"/>
      <c r="CM580" s="282"/>
      <c r="CN580" s="282"/>
      <c r="CO580" s="282"/>
      <c r="CP580" s="282"/>
      <c r="CQ580" s="282"/>
      <c r="CR580" s="282"/>
      <c r="CS580" s="282"/>
      <c r="CT580" s="282"/>
      <c r="CU580" s="282"/>
      <c r="CV580" s="282"/>
      <c r="CW580" s="282"/>
      <c r="CX580" s="282"/>
      <c r="CY580" s="282"/>
      <c r="CZ580" s="282"/>
      <c r="DA580" s="282"/>
      <c r="DB580" s="282"/>
      <c r="DC580" s="282"/>
      <c r="DD580" s="282"/>
      <c r="DE580" s="282"/>
      <c r="DF580" s="282"/>
      <c r="DG580" s="282"/>
      <c r="DH580" s="282"/>
      <c r="DI580" s="282"/>
      <c r="DJ580" s="282"/>
      <c r="DK580" s="282"/>
      <c r="DL580" s="282"/>
      <c r="DM580" s="282"/>
      <c r="DN580" s="282"/>
      <c r="DO580" s="282"/>
      <c r="DP580" s="282"/>
      <c r="DQ580" s="282"/>
      <c r="DR580" s="282"/>
      <c r="DS580" s="282"/>
      <c r="DT580" s="282"/>
      <c r="DU580" s="282"/>
      <c r="DV580" s="282"/>
      <c r="DW580" s="282"/>
      <c r="DX580" s="282"/>
      <c r="DY580" s="282"/>
      <c r="DZ580" s="282"/>
      <c r="EA580" s="282"/>
      <c r="EB580" s="282"/>
      <c r="EC580" s="282"/>
      <c r="ED580" s="282"/>
      <c r="EE580" s="282"/>
      <c r="EF580" s="282"/>
      <c r="EG580" s="282"/>
      <c r="EH580" s="282"/>
      <c r="EI580" s="282"/>
      <c r="EJ580" s="282"/>
      <c r="EK580" s="282"/>
      <c r="EL580" s="282"/>
      <c r="EM580" s="282"/>
      <c r="EN580" s="282"/>
      <c r="EO580" s="282"/>
      <c r="EP580" s="282"/>
      <c r="EQ580" s="282"/>
      <c r="ER580" s="282"/>
      <c r="ES580" s="282"/>
      <c r="ET580" s="282"/>
      <c r="EU580" s="282"/>
      <c r="EV580" s="282"/>
      <c r="EW580" s="282"/>
      <c r="EX580" s="282"/>
      <c r="EY580" s="282"/>
      <c r="EZ580" s="282"/>
      <c r="FA580" s="282"/>
      <c r="FB580" s="282"/>
      <c r="FC580" s="282"/>
      <c r="FD580" s="282"/>
      <c r="FE580" s="282"/>
      <c r="FF580" s="282"/>
      <c r="FG580" s="282"/>
      <c r="FH580" s="282"/>
      <c r="FI580" s="282"/>
      <c r="FJ580" s="282"/>
      <c r="FK580" s="282"/>
      <c r="FL580" s="282"/>
      <c r="FM580" s="282"/>
      <c r="FN580" s="282"/>
      <c r="FO580" s="282"/>
      <c r="FP580" s="282"/>
      <c r="FQ580" s="282"/>
      <c r="FR580" s="282"/>
      <c r="FS580" s="282"/>
      <c r="FT580" s="282"/>
      <c r="FU580" s="282"/>
      <c r="FV580" s="282"/>
      <c r="FW580" s="282"/>
      <c r="FX580" s="282"/>
      <c r="FY580" s="282"/>
      <c r="FZ580" s="282"/>
      <c r="GA580" s="282"/>
      <c r="GB580" s="282"/>
      <c r="GC580" s="282"/>
      <c r="GD580" s="282"/>
      <c r="GE580" s="282"/>
      <c r="GF580" s="282"/>
      <c r="GG580" s="282"/>
      <c r="GH580" s="282"/>
      <c r="GI580" s="282"/>
      <c r="GJ580" s="282"/>
      <c r="GK580" s="282"/>
      <c r="GL580" s="282"/>
      <c r="GM580" s="282"/>
      <c r="GN580" s="282"/>
      <c r="GO580" s="282"/>
      <c r="GP580" s="282"/>
      <c r="GQ580" s="282"/>
      <c r="GR580" s="282"/>
      <c r="GS580" s="282"/>
      <c r="GT580" s="282"/>
      <c r="GU580" s="282"/>
      <c r="GV580" s="282"/>
      <c r="GW580" s="282"/>
      <c r="GX580" s="282"/>
      <c r="GY580" s="282"/>
      <c r="GZ580" s="282"/>
      <c r="HA580" s="282"/>
      <c r="HB580" s="282"/>
      <c r="HC580" s="282"/>
      <c r="HD580" s="282"/>
      <c r="HE580" s="282"/>
      <c r="HF580" s="282"/>
      <c r="HG580" s="282"/>
      <c r="HH580" s="282"/>
      <c r="HI580" s="282"/>
      <c r="HJ580" s="282"/>
      <c r="HK580" s="282"/>
      <c r="HL580" s="282"/>
      <c r="HM580" s="282"/>
      <c r="HN580" s="282"/>
      <c r="HO580" s="282"/>
      <c r="HP580" s="282"/>
      <c r="HQ580" s="282"/>
      <c r="HR580" s="282"/>
      <c r="HS580" s="282"/>
      <c r="HT580" s="282"/>
      <c r="HU580" s="282"/>
      <c r="HV580" s="282"/>
      <c r="HW580" s="282"/>
      <c r="HX580" s="282"/>
      <c r="HY580" s="282"/>
      <c r="HZ580" s="282"/>
      <c r="IA580" s="282"/>
      <c r="IB580" s="282"/>
      <c r="IC580" s="282"/>
      <c r="ID580" s="282"/>
      <c r="IE580" s="282"/>
      <c r="IF580" s="282"/>
      <c r="IG580" s="282"/>
      <c r="IH580" s="282"/>
      <c r="II580" s="282"/>
      <c r="IJ580" s="282"/>
      <c r="IK580" s="282"/>
      <c r="IL580" s="282"/>
      <c r="IM580" s="282"/>
      <c r="IN580" s="282"/>
      <c r="IO580" s="282"/>
      <c r="IP580" s="282"/>
      <c r="IQ580" s="282"/>
      <c r="IR580" s="282"/>
    </row>
    <row r="581" s="308" customFormat="1" customHeight="1" spans="1:3">
      <c r="A581" s="318" t="s">
        <v>58</v>
      </c>
      <c r="B581" s="326">
        <f>B582+B594+B599+B608</f>
        <v>236</v>
      </c>
      <c r="C581" s="326">
        <f>C582+C594+C599+C608</f>
        <v>674</v>
      </c>
    </row>
    <row r="582" customHeight="1" spans="1:3">
      <c r="A582" s="318" t="s">
        <v>920</v>
      </c>
      <c r="B582" s="326">
        <f>SUM(B583:B593)</f>
        <v>153</v>
      </c>
      <c r="C582" s="326">
        <f>SUM(C583:C593)</f>
        <v>114</v>
      </c>
    </row>
    <row r="583" customHeight="1" spans="1:3">
      <c r="A583" s="318" t="s">
        <v>835</v>
      </c>
      <c r="B583" s="319">
        <v>26</v>
      </c>
      <c r="C583" s="319">
        <v>44</v>
      </c>
    </row>
    <row r="584" customHeight="1" spans="1:3">
      <c r="A584" s="328" t="s">
        <v>921</v>
      </c>
      <c r="B584" s="319"/>
      <c r="C584" s="319"/>
    </row>
    <row r="585" customHeight="1" spans="1:3">
      <c r="A585" s="328" t="s">
        <v>922</v>
      </c>
      <c r="B585" s="319"/>
      <c r="C585" s="319"/>
    </row>
    <row r="586" customHeight="1" spans="1:3">
      <c r="A586" s="328" t="s">
        <v>923</v>
      </c>
      <c r="B586" s="319"/>
      <c r="C586" s="319"/>
    </row>
    <row r="587" customHeight="1" spans="1:3">
      <c r="A587" s="293" t="s">
        <v>924</v>
      </c>
      <c r="B587" s="319">
        <v>81</v>
      </c>
      <c r="C587" s="319"/>
    </row>
    <row r="588" customHeight="1" spans="1:3">
      <c r="A588" s="318" t="s">
        <v>925</v>
      </c>
      <c r="B588" s="319"/>
      <c r="C588" s="319">
        <v>20</v>
      </c>
    </row>
    <row r="589" customHeight="1" spans="1:3">
      <c r="A589" s="293" t="s">
        <v>926</v>
      </c>
      <c r="B589" s="319"/>
      <c r="C589" s="319"/>
    </row>
    <row r="590" customHeight="1" spans="1:3">
      <c r="A590" s="293" t="s">
        <v>927</v>
      </c>
      <c r="B590" s="319">
        <v>20</v>
      </c>
      <c r="C590" s="319">
        <v>50</v>
      </c>
    </row>
    <row r="591" customHeight="1" spans="1:3">
      <c r="A591" s="328" t="s">
        <v>928</v>
      </c>
      <c r="B591" s="319"/>
      <c r="C591" s="319"/>
    </row>
    <row r="592" customHeight="1" spans="1:3">
      <c r="A592" s="329" t="s">
        <v>929</v>
      </c>
      <c r="B592" s="319">
        <v>26</v>
      </c>
      <c r="C592" s="319"/>
    </row>
    <row r="593" customHeight="1" spans="1:3">
      <c r="A593" s="293" t="s">
        <v>930</v>
      </c>
      <c r="B593" s="319"/>
      <c r="C593" s="319"/>
    </row>
    <row r="594" customHeight="1" spans="1:3">
      <c r="A594" s="293" t="s">
        <v>931</v>
      </c>
      <c r="B594" s="326">
        <f>B596</f>
        <v>83</v>
      </c>
      <c r="C594" s="326">
        <f>C596</f>
        <v>0</v>
      </c>
    </row>
    <row r="595" customHeight="1" spans="1:3">
      <c r="A595" s="293" t="s">
        <v>835</v>
      </c>
      <c r="B595" s="319"/>
      <c r="C595" s="319"/>
    </row>
    <row r="596" customHeight="1" spans="1:3">
      <c r="A596" s="293" t="s">
        <v>932</v>
      </c>
      <c r="B596" s="319">
        <v>83</v>
      </c>
      <c r="C596" s="319"/>
    </row>
    <row r="597" customHeight="1" spans="1:3">
      <c r="A597" s="328" t="s">
        <v>933</v>
      </c>
      <c r="B597" s="319"/>
      <c r="C597" s="319"/>
    </row>
    <row r="598" customHeight="1" spans="1:3">
      <c r="A598" s="328" t="s">
        <v>934</v>
      </c>
      <c r="B598" s="319"/>
      <c r="C598" s="319"/>
    </row>
    <row r="599" customHeight="1" spans="1:3">
      <c r="A599" s="318" t="s">
        <v>935</v>
      </c>
      <c r="B599" s="326">
        <f>B601+B600+B602</f>
        <v>0</v>
      </c>
      <c r="C599" s="326">
        <f>C601+C600+C602</f>
        <v>0</v>
      </c>
    </row>
    <row r="600" customHeight="1" spans="1:3">
      <c r="A600" s="293" t="s">
        <v>835</v>
      </c>
      <c r="B600" s="319"/>
      <c r="C600" s="319"/>
    </row>
    <row r="601" customHeight="1" spans="1:3">
      <c r="A601" s="293" t="s">
        <v>936</v>
      </c>
      <c r="B601" s="319"/>
      <c r="C601" s="319"/>
    </row>
    <row r="602" customHeight="1" spans="1:3">
      <c r="A602" s="318" t="s">
        <v>937</v>
      </c>
      <c r="B602" s="319"/>
      <c r="C602" s="319"/>
    </row>
    <row r="603" customHeight="1" spans="1:3">
      <c r="A603" s="318" t="s">
        <v>938</v>
      </c>
      <c r="B603" s="319"/>
      <c r="C603" s="319"/>
    </row>
    <row r="604" customHeight="1" spans="1:3">
      <c r="A604" s="293" t="s">
        <v>939</v>
      </c>
      <c r="B604" s="319"/>
      <c r="C604" s="319"/>
    </row>
    <row r="605" customHeight="1" spans="1:3">
      <c r="A605" s="293" t="s">
        <v>940</v>
      </c>
      <c r="B605" s="319"/>
      <c r="C605" s="319"/>
    </row>
    <row r="606" customHeight="1" spans="1:3">
      <c r="A606" s="293" t="s">
        <v>941</v>
      </c>
      <c r="B606" s="319"/>
      <c r="C606" s="319"/>
    </row>
    <row r="607" customHeight="1" spans="1:3">
      <c r="A607" s="293" t="s">
        <v>942</v>
      </c>
      <c r="B607" s="319"/>
      <c r="C607" s="319"/>
    </row>
    <row r="608" customHeight="1" spans="1:252">
      <c r="A608" s="293" t="s">
        <v>943</v>
      </c>
      <c r="B608" s="319">
        <f>B609</f>
        <v>0</v>
      </c>
      <c r="C608" s="319">
        <f>C609</f>
        <v>560</v>
      </c>
      <c r="D608" s="282"/>
      <c r="E608" s="282"/>
      <c r="F608" s="282"/>
      <c r="G608" s="282"/>
      <c r="H608" s="282"/>
      <c r="I608" s="282"/>
      <c r="J608" s="282"/>
      <c r="K608" s="282"/>
      <c r="L608" s="282"/>
      <c r="M608" s="282"/>
      <c r="N608" s="282"/>
      <c r="O608" s="282"/>
      <c r="P608" s="282"/>
      <c r="Q608" s="282"/>
      <c r="R608" s="282"/>
      <c r="S608" s="282"/>
      <c r="T608" s="282"/>
      <c r="U608" s="282"/>
      <c r="V608" s="282"/>
      <c r="W608" s="282"/>
      <c r="X608" s="282"/>
      <c r="Y608" s="282"/>
      <c r="Z608" s="282"/>
      <c r="AA608" s="282"/>
      <c r="AB608" s="282"/>
      <c r="AC608" s="282"/>
      <c r="AD608" s="282"/>
      <c r="AE608" s="282"/>
      <c r="AF608" s="282"/>
      <c r="AG608" s="282"/>
      <c r="AH608" s="282"/>
      <c r="AI608" s="282"/>
      <c r="AJ608" s="282"/>
      <c r="AK608" s="282"/>
      <c r="AL608" s="282"/>
      <c r="AM608" s="282"/>
      <c r="AN608" s="282"/>
      <c r="AO608" s="282"/>
      <c r="AP608" s="282"/>
      <c r="AQ608" s="282"/>
      <c r="AR608" s="282"/>
      <c r="AS608" s="282"/>
      <c r="AT608" s="282"/>
      <c r="AU608" s="282"/>
      <c r="AV608" s="282"/>
      <c r="AW608" s="282"/>
      <c r="AX608" s="282"/>
      <c r="AY608" s="282"/>
      <c r="AZ608" s="282"/>
      <c r="BA608" s="282"/>
      <c r="BB608" s="282"/>
      <c r="BC608" s="282"/>
      <c r="BD608" s="282"/>
      <c r="BE608" s="282"/>
      <c r="BF608" s="282"/>
      <c r="BG608" s="282"/>
      <c r="BH608" s="282"/>
      <c r="BI608" s="282"/>
      <c r="BJ608" s="282"/>
      <c r="BK608" s="282"/>
      <c r="BL608" s="282"/>
      <c r="BM608" s="282"/>
      <c r="BN608" s="282"/>
      <c r="BO608" s="282"/>
      <c r="BP608" s="282"/>
      <c r="BQ608" s="282"/>
      <c r="BR608" s="282"/>
      <c r="BS608" s="282"/>
      <c r="BT608" s="282"/>
      <c r="BU608" s="282"/>
      <c r="BV608" s="282"/>
      <c r="BW608" s="282"/>
      <c r="BX608" s="282"/>
      <c r="BY608" s="282"/>
      <c r="BZ608" s="282"/>
      <c r="CA608" s="282"/>
      <c r="CB608" s="282"/>
      <c r="CC608" s="282"/>
      <c r="CD608" s="282"/>
      <c r="CE608" s="282"/>
      <c r="CF608" s="282"/>
      <c r="CG608" s="282"/>
      <c r="CH608" s="282"/>
      <c r="CI608" s="282"/>
      <c r="CJ608" s="282"/>
      <c r="CK608" s="282"/>
      <c r="CL608" s="282"/>
      <c r="CM608" s="282"/>
      <c r="CN608" s="282"/>
      <c r="CO608" s="282"/>
      <c r="CP608" s="282"/>
      <c r="CQ608" s="282"/>
      <c r="CR608" s="282"/>
      <c r="CS608" s="282"/>
      <c r="CT608" s="282"/>
      <c r="CU608" s="282"/>
      <c r="CV608" s="282"/>
      <c r="CW608" s="282"/>
      <c r="CX608" s="282"/>
      <c r="CY608" s="282"/>
      <c r="CZ608" s="282"/>
      <c r="DA608" s="282"/>
      <c r="DB608" s="282"/>
      <c r="DC608" s="282"/>
      <c r="DD608" s="282"/>
      <c r="DE608" s="282"/>
      <c r="DF608" s="282"/>
      <c r="DG608" s="282"/>
      <c r="DH608" s="282"/>
      <c r="DI608" s="282"/>
      <c r="DJ608" s="282"/>
      <c r="DK608" s="282"/>
      <c r="DL608" s="282"/>
      <c r="DM608" s="282"/>
      <c r="DN608" s="282"/>
      <c r="DO608" s="282"/>
      <c r="DP608" s="282"/>
      <c r="DQ608" s="282"/>
      <c r="DR608" s="282"/>
      <c r="DS608" s="282"/>
      <c r="DT608" s="282"/>
      <c r="DU608" s="282"/>
      <c r="DV608" s="282"/>
      <c r="DW608" s="282"/>
      <c r="DX608" s="282"/>
      <c r="DY608" s="282"/>
      <c r="DZ608" s="282"/>
      <c r="EA608" s="282"/>
      <c r="EB608" s="282"/>
      <c r="EC608" s="282"/>
      <c r="ED608" s="282"/>
      <c r="EE608" s="282"/>
      <c r="EF608" s="282"/>
      <c r="EG608" s="282"/>
      <c r="EH608" s="282"/>
      <c r="EI608" s="282"/>
      <c r="EJ608" s="282"/>
      <c r="EK608" s="282"/>
      <c r="EL608" s="282"/>
      <c r="EM608" s="282"/>
      <c r="EN608" s="282"/>
      <c r="EO608" s="282"/>
      <c r="EP608" s="282"/>
      <c r="EQ608" s="282"/>
      <c r="ER608" s="282"/>
      <c r="ES608" s="282"/>
      <c r="ET608" s="282"/>
      <c r="EU608" s="282"/>
      <c r="EV608" s="282"/>
      <c r="EW608" s="282"/>
      <c r="EX608" s="282"/>
      <c r="EY608" s="282"/>
      <c r="EZ608" s="282"/>
      <c r="FA608" s="282"/>
      <c r="FB608" s="282"/>
      <c r="FC608" s="282"/>
      <c r="FD608" s="282"/>
      <c r="FE608" s="282"/>
      <c r="FF608" s="282"/>
      <c r="FG608" s="282"/>
      <c r="FH608" s="282"/>
      <c r="FI608" s="282"/>
      <c r="FJ608" s="282"/>
      <c r="FK608" s="282"/>
      <c r="FL608" s="282"/>
      <c r="FM608" s="282"/>
      <c r="FN608" s="282"/>
      <c r="FO608" s="282"/>
      <c r="FP608" s="282"/>
      <c r="FQ608" s="282"/>
      <c r="FR608" s="282"/>
      <c r="FS608" s="282"/>
      <c r="FT608" s="282"/>
      <c r="FU608" s="282"/>
      <c r="FV608" s="282"/>
      <c r="FW608" s="282"/>
      <c r="FX608" s="282"/>
      <c r="FY608" s="282"/>
      <c r="FZ608" s="282"/>
      <c r="GA608" s="282"/>
      <c r="GB608" s="282"/>
      <c r="GC608" s="282"/>
      <c r="GD608" s="282"/>
      <c r="GE608" s="282"/>
      <c r="GF608" s="282"/>
      <c r="GG608" s="282"/>
      <c r="GH608" s="282"/>
      <c r="GI608" s="282"/>
      <c r="GJ608" s="282"/>
      <c r="GK608" s="282"/>
      <c r="GL608" s="282"/>
      <c r="GM608" s="282"/>
      <c r="GN608" s="282"/>
      <c r="GO608" s="282"/>
      <c r="GP608" s="282"/>
      <c r="GQ608" s="282"/>
      <c r="GR608" s="282"/>
      <c r="GS608" s="282"/>
      <c r="GT608" s="282"/>
      <c r="GU608" s="282"/>
      <c r="GV608" s="282"/>
      <c r="GW608" s="282"/>
      <c r="GX608" s="282"/>
      <c r="GY608" s="282"/>
      <c r="GZ608" s="282"/>
      <c r="HA608" s="282"/>
      <c r="HB608" s="282"/>
      <c r="HC608" s="282"/>
      <c r="HD608" s="282"/>
      <c r="HE608" s="282"/>
      <c r="HF608" s="282"/>
      <c r="HG608" s="282"/>
      <c r="HH608" s="282"/>
      <c r="HI608" s="282"/>
      <c r="HJ608" s="282"/>
      <c r="HK608" s="282"/>
      <c r="HL608" s="282"/>
      <c r="HM608" s="282"/>
      <c r="HN608" s="282"/>
      <c r="HO608" s="282"/>
      <c r="HP608" s="282"/>
      <c r="HQ608" s="282"/>
      <c r="HR608" s="282"/>
      <c r="HS608" s="282"/>
      <c r="HT608" s="282"/>
      <c r="HU608" s="282"/>
      <c r="HV608" s="282"/>
      <c r="HW608" s="282"/>
      <c r="HX608" s="282"/>
      <c r="HY608" s="282"/>
      <c r="HZ608" s="282"/>
      <c r="IA608" s="282"/>
      <c r="IB608" s="282"/>
      <c r="IC608" s="282"/>
      <c r="ID608" s="282"/>
      <c r="IE608" s="282"/>
      <c r="IF608" s="282"/>
      <c r="IG608" s="282"/>
      <c r="IH608" s="282"/>
      <c r="II608" s="282"/>
      <c r="IJ608" s="282"/>
      <c r="IK608" s="282"/>
      <c r="IL608" s="282"/>
      <c r="IM608" s="282"/>
      <c r="IN608" s="282"/>
      <c r="IO608" s="282"/>
      <c r="IP608" s="282"/>
      <c r="IQ608" s="282"/>
      <c r="IR608" s="282"/>
    </row>
    <row r="609" customHeight="1" spans="1:252">
      <c r="A609" s="293" t="s">
        <v>944</v>
      </c>
      <c r="B609" s="319"/>
      <c r="C609" s="319">
        <v>560</v>
      </c>
      <c r="D609" s="282"/>
      <c r="E609" s="282"/>
      <c r="F609" s="282"/>
      <c r="G609" s="282"/>
      <c r="H609" s="282"/>
      <c r="I609" s="282"/>
      <c r="J609" s="282"/>
      <c r="K609" s="282"/>
      <c r="L609" s="282"/>
      <c r="M609" s="282"/>
      <c r="N609" s="282"/>
      <c r="O609" s="282"/>
      <c r="P609" s="282"/>
      <c r="Q609" s="282"/>
      <c r="R609" s="282"/>
      <c r="S609" s="282"/>
      <c r="T609" s="282"/>
      <c r="U609" s="282"/>
      <c r="V609" s="282"/>
      <c r="W609" s="282"/>
      <c r="X609" s="282"/>
      <c r="Y609" s="282"/>
      <c r="Z609" s="282"/>
      <c r="AA609" s="282"/>
      <c r="AB609" s="282"/>
      <c r="AC609" s="282"/>
      <c r="AD609" s="282"/>
      <c r="AE609" s="282"/>
      <c r="AF609" s="282"/>
      <c r="AG609" s="282"/>
      <c r="AH609" s="282"/>
      <c r="AI609" s="282"/>
      <c r="AJ609" s="282"/>
      <c r="AK609" s="282"/>
      <c r="AL609" s="282"/>
      <c r="AM609" s="282"/>
      <c r="AN609" s="282"/>
      <c r="AO609" s="282"/>
      <c r="AP609" s="282"/>
      <c r="AQ609" s="282"/>
      <c r="AR609" s="282"/>
      <c r="AS609" s="282"/>
      <c r="AT609" s="282"/>
      <c r="AU609" s="282"/>
      <c r="AV609" s="282"/>
      <c r="AW609" s="282"/>
      <c r="AX609" s="282"/>
      <c r="AY609" s="282"/>
      <c r="AZ609" s="282"/>
      <c r="BA609" s="282"/>
      <c r="BB609" s="282"/>
      <c r="BC609" s="282"/>
      <c r="BD609" s="282"/>
      <c r="BE609" s="282"/>
      <c r="BF609" s="282"/>
      <c r="BG609" s="282"/>
      <c r="BH609" s="282"/>
      <c r="BI609" s="282"/>
      <c r="BJ609" s="282"/>
      <c r="BK609" s="282"/>
      <c r="BL609" s="282"/>
      <c r="BM609" s="282"/>
      <c r="BN609" s="282"/>
      <c r="BO609" s="282"/>
      <c r="BP609" s="282"/>
      <c r="BQ609" s="282"/>
      <c r="BR609" s="282"/>
      <c r="BS609" s="282"/>
      <c r="BT609" s="282"/>
      <c r="BU609" s="282"/>
      <c r="BV609" s="282"/>
      <c r="BW609" s="282"/>
      <c r="BX609" s="282"/>
      <c r="BY609" s="282"/>
      <c r="BZ609" s="282"/>
      <c r="CA609" s="282"/>
      <c r="CB609" s="282"/>
      <c r="CC609" s="282"/>
      <c r="CD609" s="282"/>
      <c r="CE609" s="282"/>
      <c r="CF609" s="282"/>
      <c r="CG609" s="282"/>
      <c r="CH609" s="282"/>
      <c r="CI609" s="282"/>
      <c r="CJ609" s="282"/>
      <c r="CK609" s="282"/>
      <c r="CL609" s="282"/>
      <c r="CM609" s="282"/>
      <c r="CN609" s="282"/>
      <c r="CO609" s="282"/>
      <c r="CP609" s="282"/>
      <c r="CQ609" s="282"/>
      <c r="CR609" s="282"/>
      <c r="CS609" s="282"/>
      <c r="CT609" s="282"/>
      <c r="CU609" s="282"/>
      <c r="CV609" s="282"/>
      <c r="CW609" s="282"/>
      <c r="CX609" s="282"/>
      <c r="CY609" s="282"/>
      <c r="CZ609" s="282"/>
      <c r="DA609" s="282"/>
      <c r="DB609" s="282"/>
      <c r="DC609" s="282"/>
      <c r="DD609" s="282"/>
      <c r="DE609" s="282"/>
      <c r="DF609" s="282"/>
      <c r="DG609" s="282"/>
      <c r="DH609" s="282"/>
      <c r="DI609" s="282"/>
      <c r="DJ609" s="282"/>
      <c r="DK609" s="282"/>
      <c r="DL609" s="282"/>
      <c r="DM609" s="282"/>
      <c r="DN609" s="282"/>
      <c r="DO609" s="282"/>
      <c r="DP609" s="282"/>
      <c r="DQ609" s="282"/>
      <c r="DR609" s="282"/>
      <c r="DS609" s="282"/>
      <c r="DT609" s="282"/>
      <c r="DU609" s="282"/>
      <c r="DV609" s="282"/>
      <c r="DW609" s="282"/>
      <c r="DX609" s="282"/>
      <c r="DY609" s="282"/>
      <c r="DZ609" s="282"/>
      <c r="EA609" s="282"/>
      <c r="EB609" s="282"/>
      <c r="EC609" s="282"/>
      <c r="ED609" s="282"/>
      <c r="EE609" s="282"/>
      <c r="EF609" s="282"/>
      <c r="EG609" s="282"/>
      <c r="EH609" s="282"/>
      <c r="EI609" s="282"/>
      <c r="EJ609" s="282"/>
      <c r="EK609" s="282"/>
      <c r="EL609" s="282"/>
      <c r="EM609" s="282"/>
      <c r="EN609" s="282"/>
      <c r="EO609" s="282"/>
      <c r="EP609" s="282"/>
      <c r="EQ609" s="282"/>
      <c r="ER609" s="282"/>
      <c r="ES609" s="282"/>
      <c r="ET609" s="282"/>
      <c r="EU609" s="282"/>
      <c r="EV609" s="282"/>
      <c r="EW609" s="282"/>
      <c r="EX609" s="282"/>
      <c r="EY609" s="282"/>
      <c r="EZ609" s="282"/>
      <c r="FA609" s="282"/>
      <c r="FB609" s="282"/>
      <c r="FC609" s="282"/>
      <c r="FD609" s="282"/>
      <c r="FE609" s="282"/>
      <c r="FF609" s="282"/>
      <c r="FG609" s="282"/>
      <c r="FH609" s="282"/>
      <c r="FI609" s="282"/>
      <c r="FJ609" s="282"/>
      <c r="FK609" s="282"/>
      <c r="FL609" s="282"/>
      <c r="FM609" s="282"/>
      <c r="FN609" s="282"/>
      <c r="FO609" s="282"/>
      <c r="FP609" s="282"/>
      <c r="FQ609" s="282"/>
      <c r="FR609" s="282"/>
      <c r="FS609" s="282"/>
      <c r="FT609" s="282"/>
      <c r="FU609" s="282"/>
      <c r="FV609" s="282"/>
      <c r="FW609" s="282"/>
      <c r="FX609" s="282"/>
      <c r="FY609" s="282"/>
      <c r="FZ609" s="282"/>
      <c r="GA609" s="282"/>
      <c r="GB609" s="282"/>
      <c r="GC609" s="282"/>
      <c r="GD609" s="282"/>
      <c r="GE609" s="282"/>
      <c r="GF609" s="282"/>
      <c r="GG609" s="282"/>
      <c r="GH609" s="282"/>
      <c r="GI609" s="282"/>
      <c r="GJ609" s="282"/>
      <c r="GK609" s="282"/>
      <c r="GL609" s="282"/>
      <c r="GM609" s="282"/>
      <c r="GN609" s="282"/>
      <c r="GO609" s="282"/>
      <c r="GP609" s="282"/>
      <c r="GQ609" s="282"/>
      <c r="GR609" s="282"/>
      <c r="GS609" s="282"/>
      <c r="GT609" s="282"/>
      <c r="GU609" s="282"/>
      <c r="GV609" s="282"/>
      <c r="GW609" s="282"/>
      <c r="GX609" s="282"/>
      <c r="GY609" s="282"/>
      <c r="GZ609" s="282"/>
      <c r="HA609" s="282"/>
      <c r="HB609" s="282"/>
      <c r="HC609" s="282"/>
      <c r="HD609" s="282"/>
      <c r="HE609" s="282"/>
      <c r="HF609" s="282"/>
      <c r="HG609" s="282"/>
      <c r="HH609" s="282"/>
      <c r="HI609" s="282"/>
      <c r="HJ609" s="282"/>
      <c r="HK609" s="282"/>
      <c r="HL609" s="282"/>
      <c r="HM609" s="282"/>
      <c r="HN609" s="282"/>
      <c r="HO609" s="282"/>
      <c r="HP609" s="282"/>
      <c r="HQ609" s="282"/>
      <c r="HR609" s="282"/>
      <c r="HS609" s="282"/>
      <c r="HT609" s="282"/>
      <c r="HU609" s="282"/>
      <c r="HV609" s="282"/>
      <c r="HW609" s="282"/>
      <c r="HX609" s="282"/>
      <c r="HY609" s="282"/>
      <c r="HZ609" s="282"/>
      <c r="IA609" s="282"/>
      <c r="IB609" s="282"/>
      <c r="IC609" s="282"/>
      <c r="ID609" s="282"/>
      <c r="IE609" s="282"/>
      <c r="IF609" s="282"/>
      <c r="IG609" s="282"/>
      <c r="IH609" s="282"/>
      <c r="II609" s="282"/>
      <c r="IJ609" s="282"/>
      <c r="IK609" s="282"/>
      <c r="IL609" s="282"/>
      <c r="IM609" s="282"/>
      <c r="IN609" s="282"/>
      <c r="IO609" s="282"/>
      <c r="IP609" s="282"/>
      <c r="IQ609" s="282"/>
      <c r="IR609" s="282"/>
    </row>
    <row r="610" s="308" customFormat="1" customHeight="1" spans="1:3">
      <c r="A610" s="318" t="s">
        <v>61</v>
      </c>
      <c r="B610" s="326">
        <f>B611+B615</f>
        <v>631</v>
      </c>
      <c r="C610" s="326">
        <f>C611+C615</f>
        <v>1290</v>
      </c>
    </row>
    <row r="611" customHeight="1" spans="1:3">
      <c r="A611" s="318" t="s">
        <v>945</v>
      </c>
      <c r="B611" s="326">
        <f>B613+B614</f>
        <v>134</v>
      </c>
      <c r="C611" s="326">
        <f>C613</f>
        <v>2</v>
      </c>
    </row>
    <row r="612" customHeight="1" spans="1:3">
      <c r="A612" s="318" t="s">
        <v>946</v>
      </c>
      <c r="B612" s="319"/>
      <c r="C612" s="319"/>
    </row>
    <row r="613" customHeight="1" spans="1:3">
      <c r="A613" s="318" t="s">
        <v>947</v>
      </c>
      <c r="B613" s="319">
        <v>128</v>
      </c>
      <c r="C613" s="319">
        <v>2</v>
      </c>
    </row>
    <row r="614" customHeight="1" spans="1:3">
      <c r="A614" s="318" t="s">
        <v>948</v>
      </c>
      <c r="B614" s="319">
        <v>6</v>
      </c>
      <c r="C614" s="319"/>
    </row>
    <row r="615" customHeight="1" spans="1:3">
      <c r="A615" s="318" t="s">
        <v>949</v>
      </c>
      <c r="B615" s="326">
        <f>B616+B617</f>
        <v>497</v>
      </c>
      <c r="C615" s="326">
        <f>C616+C617</f>
        <v>1288</v>
      </c>
    </row>
    <row r="616" customHeight="1" spans="1:3">
      <c r="A616" s="318" t="s">
        <v>950</v>
      </c>
      <c r="B616" s="319">
        <v>497</v>
      </c>
      <c r="C616" s="319">
        <v>1288</v>
      </c>
    </row>
    <row r="617" customHeight="1" spans="1:3">
      <c r="A617" s="318" t="s">
        <v>951</v>
      </c>
      <c r="B617" s="319"/>
      <c r="C617" s="319"/>
    </row>
    <row r="618" customHeight="1" spans="1:3">
      <c r="A618" s="318" t="s">
        <v>952</v>
      </c>
      <c r="B618" s="319"/>
      <c r="C618" s="319"/>
    </row>
    <row r="619" s="308" customFormat="1" customHeight="1" spans="1:3">
      <c r="A619" s="318" t="s">
        <v>953</v>
      </c>
      <c r="B619" s="326">
        <f>B620</f>
        <v>250</v>
      </c>
      <c r="C619" s="326">
        <f>C620</f>
        <v>83</v>
      </c>
    </row>
    <row r="620" customHeight="1" spans="1:3">
      <c r="A620" s="318" t="s">
        <v>954</v>
      </c>
      <c r="B620" s="319">
        <f>B621+B622</f>
        <v>250</v>
      </c>
      <c r="C620" s="319">
        <f>C621+C622</f>
        <v>83</v>
      </c>
    </row>
    <row r="621" customHeight="1" spans="1:3">
      <c r="A621" s="318" t="s">
        <v>955</v>
      </c>
      <c r="B621" s="319"/>
      <c r="C621" s="319"/>
    </row>
    <row r="622" customHeight="1" spans="1:3">
      <c r="A622" s="318" t="s">
        <v>956</v>
      </c>
      <c r="B622" s="319">
        <v>250</v>
      </c>
      <c r="C622" s="319">
        <v>83</v>
      </c>
    </row>
    <row r="623" customHeight="1" spans="1:252">
      <c r="A623" s="293" t="s">
        <v>67</v>
      </c>
      <c r="B623" s="319">
        <f>B624+B628+B632+B634</f>
        <v>773</v>
      </c>
      <c r="C623" s="319">
        <f>C624+C628+C632+C634</f>
        <v>1846</v>
      </c>
      <c r="D623" s="282"/>
      <c r="E623" s="282"/>
      <c r="F623" s="282"/>
      <c r="G623" s="282"/>
      <c r="H623" s="282"/>
      <c r="I623" s="282"/>
      <c r="J623" s="282"/>
      <c r="K623" s="282"/>
      <c r="L623" s="282"/>
      <c r="M623" s="282"/>
      <c r="N623" s="282"/>
      <c r="O623" s="282"/>
      <c r="P623" s="282"/>
      <c r="Q623" s="282"/>
      <c r="R623" s="282"/>
      <c r="S623" s="282"/>
      <c r="T623" s="282"/>
      <c r="U623" s="282"/>
      <c r="V623" s="282"/>
      <c r="W623" s="282"/>
      <c r="X623" s="282"/>
      <c r="Y623" s="282"/>
      <c r="Z623" s="282"/>
      <c r="AA623" s="282"/>
      <c r="AB623" s="282"/>
      <c r="AC623" s="282"/>
      <c r="AD623" s="282"/>
      <c r="AE623" s="282"/>
      <c r="AF623" s="282"/>
      <c r="AG623" s="282"/>
      <c r="AH623" s="282"/>
      <c r="AI623" s="282"/>
      <c r="AJ623" s="282"/>
      <c r="AK623" s="282"/>
      <c r="AL623" s="282"/>
      <c r="AM623" s="282"/>
      <c r="AN623" s="282"/>
      <c r="AO623" s="282"/>
      <c r="AP623" s="282"/>
      <c r="AQ623" s="282"/>
      <c r="AR623" s="282"/>
      <c r="AS623" s="282"/>
      <c r="AT623" s="282"/>
      <c r="AU623" s="282"/>
      <c r="AV623" s="282"/>
      <c r="AW623" s="282"/>
      <c r="AX623" s="282"/>
      <c r="AY623" s="282"/>
      <c r="AZ623" s="282"/>
      <c r="BA623" s="282"/>
      <c r="BB623" s="282"/>
      <c r="BC623" s="282"/>
      <c r="BD623" s="282"/>
      <c r="BE623" s="282"/>
      <c r="BF623" s="282"/>
      <c r="BG623" s="282"/>
      <c r="BH623" s="282"/>
      <c r="BI623" s="282"/>
      <c r="BJ623" s="282"/>
      <c r="BK623" s="282"/>
      <c r="BL623" s="282"/>
      <c r="BM623" s="282"/>
      <c r="BN623" s="282"/>
      <c r="BO623" s="282"/>
      <c r="BP623" s="282"/>
      <c r="BQ623" s="282"/>
      <c r="BR623" s="282"/>
      <c r="BS623" s="282"/>
      <c r="BT623" s="282"/>
      <c r="BU623" s="282"/>
      <c r="BV623" s="282"/>
      <c r="BW623" s="282"/>
      <c r="BX623" s="282"/>
      <c r="BY623" s="282"/>
      <c r="BZ623" s="282"/>
      <c r="CA623" s="282"/>
      <c r="CB623" s="282"/>
      <c r="CC623" s="282"/>
      <c r="CD623" s="282"/>
      <c r="CE623" s="282"/>
      <c r="CF623" s="282"/>
      <c r="CG623" s="282"/>
      <c r="CH623" s="282"/>
      <c r="CI623" s="282"/>
      <c r="CJ623" s="282"/>
      <c r="CK623" s="282"/>
      <c r="CL623" s="282"/>
      <c r="CM623" s="282"/>
      <c r="CN623" s="282"/>
      <c r="CO623" s="282"/>
      <c r="CP623" s="282"/>
      <c r="CQ623" s="282"/>
      <c r="CR623" s="282"/>
      <c r="CS623" s="282"/>
      <c r="CT623" s="282"/>
      <c r="CU623" s="282"/>
      <c r="CV623" s="282"/>
      <c r="CW623" s="282"/>
      <c r="CX623" s="282"/>
      <c r="CY623" s="282"/>
      <c r="CZ623" s="282"/>
      <c r="DA623" s="282"/>
      <c r="DB623" s="282"/>
      <c r="DC623" s="282"/>
      <c r="DD623" s="282"/>
      <c r="DE623" s="282"/>
      <c r="DF623" s="282"/>
      <c r="DG623" s="282"/>
      <c r="DH623" s="282"/>
      <c r="DI623" s="282"/>
      <c r="DJ623" s="282"/>
      <c r="DK623" s="282"/>
      <c r="DL623" s="282"/>
      <c r="DM623" s="282"/>
      <c r="DN623" s="282"/>
      <c r="DO623" s="282"/>
      <c r="DP623" s="282"/>
      <c r="DQ623" s="282"/>
      <c r="DR623" s="282"/>
      <c r="DS623" s="282"/>
      <c r="DT623" s="282"/>
      <c r="DU623" s="282"/>
      <c r="DV623" s="282"/>
      <c r="DW623" s="282"/>
      <c r="DX623" s="282"/>
      <c r="DY623" s="282"/>
      <c r="DZ623" s="282"/>
      <c r="EA623" s="282"/>
      <c r="EB623" s="282"/>
      <c r="EC623" s="282"/>
      <c r="ED623" s="282"/>
      <c r="EE623" s="282"/>
      <c r="EF623" s="282"/>
      <c r="EG623" s="282"/>
      <c r="EH623" s="282"/>
      <c r="EI623" s="282"/>
      <c r="EJ623" s="282"/>
      <c r="EK623" s="282"/>
      <c r="EL623" s="282"/>
      <c r="EM623" s="282"/>
      <c r="EN623" s="282"/>
      <c r="EO623" s="282"/>
      <c r="EP623" s="282"/>
      <c r="EQ623" s="282"/>
      <c r="ER623" s="282"/>
      <c r="ES623" s="282"/>
      <c r="ET623" s="282"/>
      <c r="EU623" s="282"/>
      <c r="EV623" s="282"/>
      <c r="EW623" s="282"/>
      <c r="EX623" s="282"/>
      <c r="EY623" s="282"/>
      <c r="EZ623" s="282"/>
      <c r="FA623" s="282"/>
      <c r="FB623" s="282"/>
      <c r="FC623" s="282"/>
      <c r="FD623" s="282"/>
      <c r="FE623" s="282"/>
      <c r="FF623" s="282"/>
      <c r="FG623" s="282"/>
      <c r="FH623" s="282"/>
      <c r="FI623" s="282"/>
      <c r="FJ623" s="282"/>
      <c r="FK623" s="282"/>
      <c r="FL623" s="282"/>
      <c r="FM623" s="282"/>
      <c r="FN623" s="282"/>
      <c r="FO623" s="282"/>
      <c r="FP623" s="282"/>
      <c r="FQ623" s="282"/>
      <c r="FR623" s="282"/>
      <c r="FS623" s="282"/>
      <c r="FT623" s="282"/>
      <c r="FU623" s="282"/>
      <c r="FV623" s="282"/>
      <c r="FW623" s="282"/>
      <c r="FX623" s="282"/>
      <c r="FY623" s="282"/>
      <c r="FZ623" s="282"/>
      <c r="GA623" s="282"/>
      <c r="GB623" s="282"/>
      <c r="GC623" s="282"/>
      <c r="GD623" s="282"/>
      <c r="GE623" s="282"/>
      <c r="GF623" s="282"/>
      <c r="GG623" s="282"/>
      <c r="GH623" s="282"/>
      <c r="GI623" s="282"/>
      <c r="GJ623" s="282"/>
      <c r="GK623" s="282"/>
      <c r="GL623" s="282"/>
      <c r="GM623" s="282"/>
      <c r="GN623" s="282"/>
      <c r="GO623" s="282"/>
      <c r="GP623" s="282"/>
      <c r="GQ623" s="282"/>
      <c r="GR623" s="282"/>
      <c r="GS623" s="282"/>
      <c r="GT623" s="282"/>
      <c r="GU623" s="282"/>
      <c r="GV623" s="282"/>
      <c r="GW623" s="282"/>
      <c r="GX623" s="282"/>
      <c r="GY623" s="282"/>
      <c r="GZ623" s="282"/>
      <c r="HA623" s="282"/>
      <c r="HB623" s="282"/>
      <c r="HC623" s="282"/>
      <c r="HD623" s="282"/>
      <c r="HE623" s="282"/>
      <c r="HF623" s="282"/>
      <c r="HG623" s="282"/>
      <c r="HH623" s="282"/>
      <c r="HI623" s="282"/>
      <c r="HJ623" s="282"/>
      <c r="HK623" s="282"/>
      <c r="HL623" s="282"/>
      <c r="HM623" s="282"/>
      <c r="HN623" s="282"/>
      <c r="HO623" s="282"/>
      <c r="HP623" s="282"/>
      <c r="HQ623" s="282"/>
      <c r="HR623" s="282"/>
      <c r="HS623" s="282"/>
      <c r="HT623" s="282"/>
      <c r="HU623" s="282"/>
      <c r="HV623" s="282"/>
      <c r="HW623" s="282"/>
      <c r="HX623" s="282"/>
      <c r="HY623" s="282"/>
      <c r="HZ623" s="282"/>
      <c r="IA623" s="282"/>
      <c r="IB623" s="282"/>
      <c r="IC623" s="282"/>
      <c r="ID623" s="282"/>
      <c r="IE623" s="282"/>
      <c r="IF623" s="282"/>
      <c r="IG623" s="282"/>
      <c r="IH623" s="282"/>
      <c r="II623" s="282"/>
      <c r="IJ623" s="282"/>
      <c r="IK623" s="282"/>
      <c r="IL623" s="282"/>
      <c r="IM623" s="282"/>
      <c r="IN623" s="282"/>
      <c r="IO623" s="282"/>
      <c r="IP623" s="282"/>
      <c r="IQ623" s="282"/>
      <c r="IR623" s="282"/>
    </row>
    <row r="624" customHeight="1" spans="1:252">
      <c r="A624" s="293" t="s">
        <v>957</v>
      </c>
      <c r="B624" s="319">
        <f>B625+B626+B627</f>
        <v>97</v>
      </c>
      <c r="C624" s="319">
        <f>C625+C626+C627</f>
        <v>112</v>
      </c>
      <c r="D624" s="282"/>
      <c r="E624" s="282"/>
      <c r="F624" s="282"/>
      <c r="G624" s="282"/>
      <c r="H624" s="282"/>
      <c r="I624" s="282"/>
      <c r="J624" s="282"/>
      <c r="K624" s="282"/>
      <c r="L624" s="282"/>
      <c r="M624" s="282"/>
      <c r="N624" s="282"/>
      <c r="O624" s="282"/>
      <c r="P624" s="282"/>
      <c r="Q624" s="282"/>
      <c r="R624" s="282"/>
      <c r="S624" s="282"/>
      <c r="T624" s="282"/>
      <c r="U624" s="282"/>
      <c r="V624" s="282"/>
      <c r="W624" s="282"/>
      <c r="X624" s="282"/>
      <c r="Y624" s="282"/>
      <c r="Z624" s="282"/>
      <c r="AA624" s="282"/>
      <c r="AB624" s="282"/>
      <c r="AC624" s="282"/>
      <c r="AD624" s="282"/>
      <c r="AE624" s="282"/>
      <c r="AF624" s="282"/>
      <c r="AG624" s="282"/>
      <c r="AH624" s="282"/>
      <c r="AI624" s="282"/>
      <c r="AJ624" s="282"/>
      <c r="AK624" s="282"/>
      <c r="AL624" s="282"/>
      <c r="AM624" s="282"/>
      <c r="AN624" s="282"/>
      <c r="AO624" s="282"/>
      <c r="AP624" s="282"/>
      <c r="AQ624" s="282"/>
      <c r="AR624" s="282"/>
      <c r="AS624" s="282"/>
      <c r="AT624" s="282"/>
      <c r="AU624" s="282"/>
      <c r="AV624" s="282"/>
      <c r="AW624" s="282"/>
      <c r="AX624" s="282"/>
      <c r="AY624" s="282"/>
      <c r="AZ624" s="282"/>
      <c r="BA624" s="282"/>
      <c r="BB624" s="282"/>
      <c r="BC624" s="282"/>
      <c r="BD624" s="282"/>
      <c r="BE624" s="282"/>
      <c r="BF624" s="282"/>
      <c r="BG624" s="282"/>
      <c r="BH624" s="282"/>
      <c r="BI624" s="282"/>
      <c r="BJ624" s="282"/>
      <c r="BK624" s="282"/>
      <c r="BL624" s="282"/>
      <c r="BM624" s="282"/>
      <c r="BN624" s="282"/>
      <c r="BO624" s="282"/>
      <c r="BP624" s="282"/>
      <c r="BQ624" s="282"/>
      <c r="BR624" s="282"/>
      <c r="BS624" s="282"/>
      <c r="BT624" s="282"/>
      <c r="BU624" s="282"/>
      <c r="BV624" s="282"/>
      <c r="BW624" s="282"/>
      <c r="BX624" s="282"/>
      <c r="BY624" s="282"/>
      <c r="BZ624" s="282"/>
      <c r="CA624" s="282"/>
      <c r="CB624" s="282"/>
      <c r="CC624" s="282"/>
      <c r="CD624" s="282"/>
      <c r="CE624" s="282"/>
      <c r="CF624" s="282"/>
      <c r="CG624" s="282"/>
      <c r="CH624" s="282"/>
      <c r="CI624" s="282"/>
      <c r="CJ624" s="282"/>
      <c r="CK624" s="282"/>
      <c r="CL624" s="282"/>
      <c r="CM624" s="282"/>
      <c r="CN624" s="282"/>
      <c r="CO624" s="282"/>
      <c r="CP624" s="282"/>
      <c r="CQ624" s="282"/>
      <c r="CR624" s="282"/>
      <c r="CS624" s="282"/>
      <c r="CT624" s="282"/>
      <c r="CU624" s="282"/>
      <c r="CV624" s="282"/>
      <c r="CW624" s="282"/>
      <c r="CX624" s="282"/>
      <c r="CY624" s="282"/>
      <c r="CZ624" s="282"/>
      <c r="DA624" s="282"/>
      <c r="DB624" s="282"/>
      <c r="DC624" s="282"/>
      <c r="DD624" s="282"/>
      <c r="DE624" s="282"/>
      <c r="DF624" s="282"/>
      <c r="DG624" s="282"/>
      <c r="DH624" s="282"/>
      <c r="DI624" s="282"/>
      <c r="DJ624" s="282"/>
      <c r="DK624" s="282"/>
      <c r="DL624" s="282"/>
      <c r="DM624" s="282"/>
      <c r="DN624" s="282"/>
      <c r="DO624" s="282"/>
      <c r="DP624" s="282"/>
      <c r="DQ624" s="282"/>
      <c r="DR624" s="282"/>
      <c r="DS624" s="282"/>
      <c r="DT624" s="282"/>
      <c r="DU624" s="282"/>
      <c r="DV624" s="282"/>
      <c r="DW624" s="282"/>
      <c r="DX624" s="282"/>
      <c r="DY624" s="282"/>
      <c r="DZ624" s="282"/>
      <c r="EA624" s="282"/>
      <c r="EB624" s="282"/>
      <c r="EC624" s="282"/>
      <c r="ED624" s="282"/>
      <c r="EE624" s="282"/>
      <c r="EF624" s="282"/>
      <c r="EG624" s="282"/>
      <c r="EH624" s="282"/>
      <c r="EI624" s="282"/>
      <c r="EJ624" s="282"/>
      <c r="EK624" s="282"/>
      <c r="EL624" s="282"/>
      <c r="EM624" s="282"/>
      <c r="EN624" s="282"/>
      <c r="EO624" s="282"/>
      <c r="EP624" s="282"/>
      <c r="EQ624" s="282"/>
      <c r="ER624" s="282"/>
      <c r="ES624" s="282"/>
      <c r="ET624" s="282"/>
      <c r="EU624" s="282"/>
      <c r="EV624" s="282"/>
      <c r="EW624" s="282"/>
      <c r="EX624" s="282"/>
      <c r="EY624" s="282"/>
      <c r="EZ624" s="282"/>
      <c r="FA624" s="282"/>
      <c r="FB624" s="282"/>
      <c r="FC624" s="282"/>
      <c r="FD624" s="282"/>
      <c r="FE624" s="282"/>
      <c r="FF624" s="282"/>
      <c r="FG624" s="282"/>
      <c r="FH624" s="282"/>
      <c r="FI624" s="282"/>
      <c r="FJ624" s="282"/>
      <c r="FK624" s="282"/>
      <c r="FL624" s="282"/>
      <c r="FM624" s="282"/>
      <c r="FN624" s="282"/>
      <c r="FO624" s="282"/>
      <c r="FP624" s="282"/>
      <c r="FQ624" s="282"/>
      <c r="FR624" s="282"/>
      <c r="FS624" s="282"/>
      <c r="FT624" s="282"/>
      <c r="FU624" s="282"/>
      <c r="FV624" s="282"/>
      <c r="FW624" s="282"/>
      <c r="FX624" s="282"/>
      <c r="FY624" s="282"/>
      <c r="FZ624" s="282"/>
      <c r="GA624" s="282"/>
      <c r="GB624" s="282"/>
      <c r="GC624" s="282"/>
      <c r="GD624" s="282"/>
      <c r="GE624" s="282"/>
      <c r="GF624" s="282"/>
      <c r="GG624" s="282"/>
      <c r="GH624" s="282"/>
      <c r="GI624" s="282"/>
      <c r="GJ624" s="282"/>
      <c r="GK624" s="282"/>
      <c r="GL624" s="282"/>
      <c r="GM624" s="282"/>
      <c r="GN624" s="282"/>
      <c r="GO624" s="282"/>
      <c r="GP624" s="282"/>
      <c r="GQ624" s="282"/>
      <c r="GR624" s="282"/>
      <c r="GS624" s="282"/>
      <c r="GT624" s="282"/>
      <c r="GU624" s="282"/>
      <c r="GV624" s="282"/>
      <c r="GW624" s="282"/>
      <c r="GX624" s="282"/>
      <c r="GY624" s="282"/>
      <c r="GZ624" s="282"/>
      <c r="HA624" s="282"/>
      <c r="HB624" s="282"/>
      <c r="HC624" s="282"/>
      <c r="HD624" s="282"/>
      <c r="HE624" s="282"/>
      <c r="HF624" s="282"/>
      <c r="HG624" s="282"/>
      <c r="HH624" s="282"/>
      <c r="HI624" s="282"/>
      <c r="HJ624" s="282"/>
      <c r="HK624" s="282"/>
      <c r="HL624" s="282"/>
      <c r="HM624" s="282"/>
      <c r="HN624" s="282"/>
      <c r="HO624" s="282"/>
      <c r="HP624" s="282"/>
      <c r="HQ624" s="282"/>
      <c r="HR624" s="282"/>
      <c r="HS624" s="282"/>
      <c r="HT624" s="282"/>
      <c r="HU624" s="282"/>
      <c r="HV624" s="282"/>
      <c r="HW624" s="282"/>
      <c r="HX624" s="282"/>
      <c r="HY624" s="282"/>
      <c r="HZ624" s="282"/>
      <c r="IA624" s="282"/>
      <c r="IB624" s="282"/>
      <c r="IC624" s="282"/>
      <c r="ID624" s="282"/>
      <c r="IE624" s="282"/>
      <c r="IF624" s="282"/>
      <c r="IG624" s="282"/>
      <c r="IH624" s="282"/>
      <c r="II624" s="282"/>
      <c r="IJ624" s="282"/>
      <c r="IK624" s="282"/>
      <c r="IL624" s="282"/>
      <c r="IM624" s="282"/>
      <c r="IN624" s="282"/>
      <c r="IO624" s="282"/>
      <c r="IP624" s="282"/>
      <c r="IQ624" s="282"/>
      <c r="IR624" s="282"/>
    </row>
    <row r="625" customHeight="1" spans="1:252">
      <c r="A625" s="293" t="s">
        <v>835</v>
      </c>
      <c r="B625" s="319">
        <v>6</v>
      </c>
      <c r="C625" s="319">
        <v>59</v>
      </c>
      <c r="D625" s="282"/>
      <c r="E625" s="282"/>
      <c r="F625" s="282"/>
      <c r="G625" s="282"/>
      <c r="H625" s="282"/>
      <c r="I625" s="282"/>
      <c r="J625" s="282"/>
      <c r="K625" s="282"/>
      <c r="L625" s="282"/>
      <c r="M625" s="282"/>
      <c r="N625" s="282"/>
      <c r="O625" s="282"/>
      <c r="P625" s="282"/>
      <c r="Q625" s="282"/>
      <c r="R625" s="282"/>
      <c r="S625" s="282"/>
      <c r="T625" s="282"/>
      <c r="U625" s="282"/>
      <c r="V625" s="282"/>
      <c r="W625" s="282"/>
      <c r="X625" s="282"/>
      <c r="Y625" s="282"/>
      <c r="Z625" s="282"/>
      <c r="AA625" s="282"/>
      <c r="AB625" s="282"/>
      <c r="AC625" s="282"/>
      <c r="AD625" s="282"/>
      <c r="AE625" s="282"/>
      <c r="AF625" s="282"/>
      <c r="AG625" s="282"/>
      <c r="AH625" s="282"/>
      <c r="AI625" s="282"/>
      <c r="AJ625" s="282"/>
      <c r="AK625" s="282"/>
      <c r="AL625" s="282"/>
      <c r="AM625" s="282"/>
      <c r="AN625" s="282"/>
      <c r="AO625" s="282"/>
      <c r="AP625" s="282"/>
      <c r="AQ625" s="282"/>
      <c r="AR625" s="282"/>
      <c r="AS625" s="282"/>
      <c r="AT625" s="282"/>
      <c r="AU625" s="282"/>
      <c r="AV625" s="282"/>
      <c r="AW625" s="282"/>
      <c r="AX625" s="282"/>
      <c r="AY625" s="282"/>
      <c r="AZ625" s="282"/>
      <c r="BA625" s="282"/>
      <c r="BB625" s="282"/>
      <c r="BC625" s="282"/>
      <c r="BD625" s="282"/>
      <c r="BE625" s="282"/>
      <c r="BF625" s="282"/>
      <c r="BG625" s="282"/>
      <c r="BH625" s="282"/>
      <c r="BI625" s="282"/>
      <c r="BJ625" s="282"/>
      <c r="BK625" s="282"/>
      <c r="BL625" s="282"/>
      <c r="BM625" s="282"/>
      <c r="BN625" s="282"/>
      <c r="BO625" s="282"/>
      <c r="BP625" s="282"/>
      <c r="BQ625" s="282"/>
      <c r="BR625" s="282"/>
      <c r="BS625" s="282"/>
      <c r="BT625" s="282"/>
      <c r="BU625" s="282"/>
      <c r="BV625" s="282"/>
      <c r="BW625" s="282"/>
      <c r="BX625" s="282"/>
      <c r="BY625" s="282"/>
      <c r="BZ625" s="282"/>
      <c r="CA625" s="282"/>
      <c r="CB625" s="282"/>
      <c r="CC625" s="282"/>
      <c r="CD625" s="282"/>
      <c r="CE625" s="282"/>
      <c r="CF625" s="282"/>
      <c r="CG625" s="282"/>
      <c r="CH625" s="282"/>
      <c r="CI625" s="282"/>
      <c r="CJ625" s="282"/>
      <c r="CK625" s="282"/>
      <c r="CL625" s="282"/>
      <c r="CM625" s="282"/>
      <c r="CN625" s="282"/>
      <c r="CO625" s="282"/>
      <c r="CP625" s="282"/>
      <c r="CQ625" s="282"/>
      <c r="CR625" s="282"/>
      <c r="CS625" s="282"/>
      <c r="CT625" s="282"/>
      <c r="CU625" s="282"/>
      <c r="CV625" s="282"/>
      <c r="CW625" s="282"/>
      <c r="CX625" s="282"/>
      <c r="CY625" s="282"/>
      <c r="CZ625" s="282"/>
      <c r="DA625" s="282"/>
      <c r="DB625" s="282"/>
      <c r="DC625" s="282"/>
      <c r="DD625" s="282"/>
      <c r="DE625" s="282"/>
      <c r="DF625" s="282"/>
      <c r="DG625" s="282"/>
      <c r="DH625" s="282"/>
      <c r="DI625" s="282"/>
      <c r="DJ625" s="282"/>
      <c r="DK625" s="282"/>
      <c r="DL625" s="282"/>
      <c r="DM625" s="282"/>
      <c r="DN625" s="282"/>
      <c r="DO625" s="282"/>
      <c r="DP625" s="282"/>
      <c r="DQ625" s="282"/>
      <c r="DR625" s="282"/>
      <c r="DS625" s="282"/>
      <c r="DT625" s="282"/>
      <c r="DU625" s="282"/>
      <c r="DV625" s="282"/>
      <c r="DW625" s="282"/>
      <c r="DX625" s="282"/>
      <c r="DY625" s="282"/>
      <c r="DZ625" s="282"/>
      <c r="EA625" s="282"/>
      <c r="EB625" s="282"/>
      <c r="EC625" s="282"/>
      <c r="ED625" s="282"/>
      <c r="EE625" s="282"/>
      <c r="EF625" s="282"/>
      <c r="EG625" s="282"/>
      <c r="EH625" s="282"/>
      <c r="EI625" s="282"/>
      <c r="EJ625" s="282"/>
      <c r="EK625" s="282"/>
      <c r="EL625" s="282"/>
      <c r="EM625" s="282"/>
      <c r="EN625" s="282"/>
      <c r="EO625" s="282"/>
      <c r="EP625" s="282"/>
      <c r="EQ625" s="282"/>
      <c r="ER625" s="282"/>
      <c r="ES625" s="282"/>
      <c r="ET625" s="282"/>
      <c r="EU625" s="282"/>
      <c r="EV625" s="282"/>
      <c r="EW625" s="282"/>
      <c r="EX625" s="282"/>
      <c r="EY625" s="282"/>
      <c r="EZ625" s="282"/>
      <c r="FA625" s="282"/>
      <c r="FB625" s="282"/>
      <c r="FC625" s="282"/>
      <c r="FD625" s="282"/>
      <c r="FE625" s="282"/>
      <c r="FF625" s="282"/>
      <c r="FG625" s="282"/>
      <c r="FH625" s="282"/>
      <c r="FI625" s="282"/>
      <c r="FJ625" s="282"/>
      <c r="FK625" s="282"/>
      <c r="FL625" s="282"/>
      <c r="FM625" s="282"/>
      <c r="FN625" s="282"/>
      <c r="FO625" s="282"/>
      <c r="FP625" s="282"/>
      <c r="FQ625" s="282"/>
      <c r="FR625" s="282"/>
      <c r="FS625" s="282"/>
      <c r="FT625" s="282"/>
      <c r="FU625" s="282"/>
      <c r="FV625" s="282"/>
      <c r="FW625" s="282"/>
      <c r="FX625" s="282"/>
      <c r="FY625" s="282"/>
      <c r="FZ625" s="282"/>
      <c r="GA625" s="282"/>
      <c r="GB625" s="282"/>
      <c r="GC625" s="282"/>
      <c r="GD625" s="282"/>
      <c r="GE625" s="282"/>
      <c r="GF625" s="282"/>
      <c r="GG625" s="282"/>
      <c r="GH625" s="282"/>
      <c r="GI625" s="282"/>
      <c r="GJ625" s="282"/>
      <c r="GK625" s="282"/>
      <c r="GL625" s="282"/>
      <c r="GM625" s="282"/>
      <c r="GN625" s="282"/>
      <c r="GO625" s="282"/>
      <c r="GP625" s="282"/>
      <c r="GQ625" s="282"/>
      <c r="GR625" s="282"/>
      <c r="GS625" s="282"/>
      <c r="GT625" s="282"/>
      <c r="GU625" s="282"/>
      <c r="GV625" s="282"/>
      <c r="GW625" s="282"/>
      <c r="GX625" s="282"/>
      <c r="GY625" s="282"/>
      <c r="GZ625" s="282"/>
      <c r="HA625" s="282"/>
      <c r="HB625" s="282"/>
      <c r="HC625" s="282"/>
      <c r="HD625" s="282"/>
      <c r="HE625" s="282"/>
      <c r="HF625" s="282"/>
      <c r="HG625" s="282"/>
      <c r="HH625" s="282"/>
      <c r="HI625" s="282"/>
      <c r="HJ625" s="282"/>
      <c r="HK625" s="282"/>
      <c r="HL625" s="282"/>
      <c r="HM625" s="282"/>
      <c r="HN625" s="282"/>
      <c r="HO625" s="282"/>
      <c r="HP625" s="282"/>
      <c r="HQ625" s="282"/>
      <c r="HR625" s="282"/>
      <c r="HS625" s="282"/>
      <c r="HT625" s="282"/>
      <c r="HU625" s="282"/>
      <c r="HV625" s="282"/>
      <c r="HW625" s="282"/>
      <c r="HX625" s="282"/>
      <c r="HY625" s="282"/>
      <c r="HZ625" s="282"/>
      <c r="IA625" s="282"/>
      <c r="IB625" s="282"/>
      <c r="IC625" s="282"/>
      <c r="ID625" s="282"/>
      <c r="IE625" s="282"/>
      <c r="IF625" s="282"/>
      <c r="IG625" s="282"/>
      <c r="IH625" s="282"/>
      <c r="II625" s="282"/>
      <c r="IJ625" s="282"/>
      <c r="IK625" s="282"/>
      <c r="IL625" s="282"/>
      <c r="IM625" s="282"/>
      <c r="IN625" s="282"/>
      <c r="IO625" s="282"/>
      <c r="IP625" s="282"/>
      <c r="IQ625" s="282"/>
      <c r="IR625" s="282"/>
    </row>
    <row r="626" customHeight="1" spans="1:252">
      <c r="A626" s="293" t="s">
        <v>958</v>
      </c>
      <c r="B626" s="319">
        <v>88</v>
      </c>
      <c r="C626" s="319">
        <v>50</v>
      </c>
      <c r="D626" s="282"/>
      <c r="E626" s="282"/>
      <c r="F626" s="282"/>
      <c r="G626" s="282"/>
      <c r="H626" s="282"/>
      <c r="I626" s="282"/>
      <c r="J626" s="282"/>
      <c r="K626" s="282"/>
      <c r="L626" s="282"/>
      <c r="M626" s="282"/>
      <c r="N626" s="282"/>
      <c r="O626" s="282"/>
      <c r="P626" s="282"/>
      <c r="Q626" s="282"/>
      <c r="R626" s="282"/>
      <c r="S626" s="282"/>
      <c r="T626" s="282"/>
      <c r="U626" s="282"/>
      <c r="V626" s="282"/>
      <c r="W626" s="282"/>
      <c r="X626" s="282"/>
      <c r="Y626" s="282"/>
      <c r="Z626" s="282"/>
      <c r="AA626" s="282"/>
      <c r="AB626" s="282"/>
      <c r="AC626" s="282"/>
      <c r="AD626" s="282"/>
      <c r="AE626" s="282"/>
      <c r="AF626" s="282"/>
      <c r="AG626" s="282"/>
      <c r="AH626" s="282"/>
      <c r="AI626" s="282"/>
      <c r="AJ626" s="282"/>
      <c r="AK626" s="282"/>
      <c r="AL626" s="282"/>
      <c r="AM626" s="282"/>
      <c r="AN626" s="282"/>
      <c r="AO626" s="282"/>
      <c r="AP626" s="282"/>
      <c r="AQ626" s="282"/>
      <c r="AR626" s="282"/>
      <c r="AS626" s="282"/>
      <c r="AT626" s="282"/>
      <c r="AU626" s="282"/>
      <c r="AV626" s="282"/>
      <c r="AW626" s="282"/>
      <c r="AX626" s="282"/>
      <c r="AY626" s="282"/>
      <c r="AZ626" s="282"/>
      <c r="BA626" s="282"/>
      <c r="BB626" s="282"/>
      <c r="BC626" s="282"/>
      <c r="BD626" s="282"/>
      <c r="BE626" s="282"/>
      <c r="BF626" s="282"/>
      <c r="BG626" s="282"/>
      <c r="BH626" s="282"/>
      <c r="BI626" s="282"/>
      <c r="BJ626" s="282"/>
      <c r="BK626" s="282"/>
      <c r="BL626" s="282"/>
      <c r="BM626" s="282"/>
      <c r="BN626" s="282"/>
      <c r="BO626" s="282"/>
      <c r="BP626" s="282"/>
      <c r="BQ626" s="282"/>
      <c r="BR626" s="282"/>
      <c r="BS626" s="282"/>
      <c r="BT626" s="282"/>
      <c r="BU626" s="282"/>
      <c r="BV626" s="282"/>
      <c r="BW626" s="282"/>
      <c r="BX626" s="282"/>
      <c r="BY626" s="282"/>
      <c r="BZ626" s="282"/>
      <c r="CA626" s="282"/>
      <c r="CB626" s="282"/>
      <c r="CC626" s="282"/>
      <c r="CD626" s="282"/>
      <c r="CE626" s="282"/>
      <c r="CF626" s="282"/>
      <c r="CG626" s="282"/>
      <c r="CH626" s="282"/>
      <c r="CI626" s="282"/>
      <c r="CJ626" s="282"/>
      <c r="CK626" s="282"/>
      <c r="CL626" s="282"/>
      <c r="CM626" s="282"/>
      <c r="CN626" s="282"/>
      <c r="CO626" s="282"/>
      <c r="CP626" s="282"/>
      <c r="CQ626" s="282"/>
      <c r="CR626" s="282"/>
      <c r="CS626" s="282"/>
      <c r="CT626" s="282"/>
      <c r="CU626" s="282"/>
      <c r="CV626" s="282"/>
      <c r="CW626" s="282"/>
      <c r="CX626" s="282"/>
      <c r="CY626" s="282"/>
      <c r="CZ626" s="282"/>
      <c r="DA626" s="282"/>
      <c r="DB626" s="282"/>
      <c r="DC626" s="282"/>
      <c r="DD626" s="282"/>
      <c r="DE626" s="282"/>
      <c r="DF626" s="282"/>
      <c r="DG626" s="282"/>
      <c r="DH626" s="282"/>
      <c r="DI626" s="282"/>
      <c r="DJ626" s="282"/>
      <c r="DK626" s="282"/>
      <c r="DL626" s="282"/>
      <c r="DM626" s="282"/>
      <c r="DN626" s="282"/>
      <c r="DO626" s="282"/>
      <c r="DP626" s="282"/>
      <c r="DQ626" s="282"/>
      <c r="DR626" s="282"/>
      <c r="DS626" s="282"/>
      <c r="DT626" s="282"/>
      <c r="DU626" s="282"/>
      <c r="DV626" s="282"/>
      <c r="DW626" s="282"/>
      <c r="DX626" s="282"/>
      <c r="DY626" s="282"/>
      <c r="DZ626" s="282"/>
      <c r="EA626" s="282"/>
      <c r="EB626" s="282"/>
      <c r="EC626" s="282"/>
      <c r="ED626" s="282"/>
      <c r="EE626" s="282"/>
      <c r="EF626" s="282"/>
      <c r="EG626" s="282"/>
      <c r="EH626" s="282"/>
      <c r="EI626" s="282"/>
      <c r="EJ626" s="282"/>
      <c r="EK626" s="282"/>
      <c r="EL626" s="282"/>
      <c r="EM626" s="282"/>
      <c r="EN626" s="282"/>
      <c r="EO626" s="282"/>
      <c r="EP626" s="282"/>
      <c r="EQ626" s="282"/>
      <c r="ER626" s="282"/>
      <c r="ES626" s="282"/>
      <c r="ET626" s="282"/>
      <c r="EU626" s="282"/>
      <c r="EV626" s="282"/>
      <c r="EW626" s="282"/>
      <c r="EX626" s="282"/>
      <c r="EY626" s="282"/>
      <c r="EZ626" s="282"/>
      <c r="FA626" s="282"/>
      <c r="FB626" s="282"/>
      <c r="FC626" s="282"/>
      <c r="FD626" s="282"/>
      <c r="FE626" s="282"/>
      <c r="FF626" s="282"/>
      <c r="FG626" s="282"/>
      <c r="FH626" s="282"/>
      <c r="FI626" s="282"/>
      <c r="FJ626" s="282"/>
      <c r="FK626" s="282"/>
      <c r="FL626" s="282"/>
      <c r="FM626" s="282"/>
      <c r="FN626" s="282"/>
      <c r="FO626" s="282"/>
      <c r="FP626" s="282"/>
      <c r="FQ626" s="282"/>
      <c r="FR626" s="282"/>
      <c r="FS626" s="282"/>
      <c r="FT626" s="282"/>
      <c r="FU626" s="282"/>
      <c r="FV626" s="282"/>
      <c r="FW626" s="282"/>
      <c r="FX626" s="282"/>
      <c r="FY626" s="282"/>
      <c r="FZ626" s="282"/>
      <c r="GA626" s="282"/>
      <c r="GB626" s="282"/>
      <c r="GC626" s="282"/>
      <c r="GD626" s="282"/>
      <c r="GE626" s="282"/>
      <c r="GF626" s="282"/>
      <c r="GG626" s="282"/>
      <c r="GH626" s="282"/>
      <c r="GI626" s="282"/>
      <c r="GJ626" s="282"/>
      <c r="GK626" s="282"/>
      <c r="GL626" s="282"/>
      <c r="GM626" s="282"/>
      <c r="GN626" s="282"/>
      <c r="GO626" s="282"/>
      <c r="GP626" s="282"/>
      <c r="GQ626" s="282"/>
      <c r="GR626" s="282"/>
      <c r="GS626" s="282"/>
      <c r="GT626" s="282"/>
      <c r="GU626" s="282"/>
      <c r="GV626" s="282"/>
      <c r="GW626" s="282"/>
      <c r="GX626" s="282"/>
      <c r="GY626" s="282"/>
      <c r="GZ626" s="282"/>
      <c r="HA626" s="282"/>
      <c r="HB626" s="282"/>
      <c r="HC626" s="282"/>
      <c r="HD626" s="282"/>
      <c r="HE626" s="282"/>
      <c r="HF626" s="282"/>
      <c r="HG626" s="282"/>
      <c r="HH626" s="282"/>
      <c r="HI626" s="282"/>
      <c r="HJ626" s="282"/>
      <c r="HK626" s="282"/>
      <c r="HL626" s="282"/>
      <c r="HM626" s="282"/>
      <c r="HN626" s="282"/>
      <c r="HO626" s="282"/>
      <c r="HP626" s="282"/>
      <c r="HQ626" s="282"/>
      <c r="HR626" s="282"/>
      <c r="HS626" s="282"/>
      <c r="HT626" s="282"/>
      <c r="HU626" s="282"/>
      <c r="HV626" s="282"/>
      <c r="HW626" s="282"/>
      <c r="HX626" s="282"/>
      <c r="HY626" s="282"/>
      <c r="HZ626" s="282"/>
      <c r="IA626" s="282"/>
      <c r="IB626" s="282"/>
      <c r="IC626" s="282"/>
      <c r="ID626" s="282"/>
      <c r="IE626" s="282"/>
      <c r="IF626" s="282"/>
      <c r="IG626" s="282"/>
      <c r="IH626" s="282"/>
      <c r="II626" s="282"/>
      <c r="IJ626" s="282"/>
      <c r="IK626" s="282"/>
      <c r="IL626" s="282"/>
      <c r="IM626" s="282"/>
      <c r="IN626" s="282"/>
      <c r="IO626" s="282"/>
      <c r="IP626" s="282"/>
      <c r="IQ626" s="282"/>
      <c r="IR626" s="282"/>
    </row>
    <row r="627" customHeight="1" spans="1:252">
      <c r="A627" s="293" t="s">
        <v>959</v>
      </c>
      <c r="B627" s="319">
        <v>3</v>
      </c>
      <c r="C627" s="319">
        <v>3</v>
      </c>
      <c r="D627" s="282"/>
      <c r="E627" s="282"/>
      <c r="F627" s="282"/>
      <c r="G627" s="282"/>
      <c r="H627" s="282"/>
      <c r="I627" s="282"/>
      <c r="J627" s="282"/>
      <c r="K627" s="282"/>
      <c r="L627" s="282"/>
      <c r="M627" s="282"/>
      <c r="N627" s="282"/>
      <c r="O627" s="282"/>
      <c r="P627" s="282"/>
      <c r="Q627" s="282"/>
      <c r="R627" s="282"/>
      <c r="S627" s="282"/>
      <c r="T627" s="282"/>
      <c r="U627" s="282"/>
      <c r="V627" s="282"/>
      <c r="W627" s="282"/>
      <c r="X627" s="282"/>
      <c r="Y627" s="282"/>
      <c r="Z627" s="282"/>
      <c r="AA627" s="282"/>
      <c r="AB627" s="282"/>
      <c r="AC627" s="282"/>
      <c r="AD627" s="282"/>
      <c r="AE627" s="282"/>
      <c r="AF627" s="282"/>
      <c r="AG627" s="282"/>
      <c r="AH627" s="282"/>
      <c r="AI627" s="282"/>
      <c r="AJ627" s="282"/>
      <c r="AK627" s="282"/>
      <c r="AL627" s="282"/>
      <c r="AM627" s="282"/>
      <c r="AN627" s="282"/>
      <c r="AO627" s="282"/>
      <c r="AP627" s="282"/>
      <c r="AQ627" s="282"/>
      <c r="AR627" s="282"/>
      <c r="AS627" s="282"/>
      <c r="AT627" s="282"/>
      <c r="AU627" s="282"/>
      <c r="AV627" s="282"/>
      <c r="AW627" s="282"/>
      <c r="AX627" s="282"/>
      <c r="AY627" s="282"/>
      <c r="AZ627" s="282"/>
      <c r="BA627" s="282"/>
      <c r="BB627" s="282"/>
      <c r="BC627" s="282"/>
      <c r="BD627" s="282"/>
      <c r="BE627" s="282"/>
      <c r="BF627" s="282"/>
      <c r="BG627" s="282"/>
      <c r="BH627" s="282"/>
      <c r="BI627" s="282"/>
      <c r="BJ627" s="282"/>
      <c r="BK627" s="282"/>
      <c r="BL627" s="282"/>
      <c r="BM627" s="282"/>
      <c r="BN627" s="282"/>
      <c r="BO627" s="282"/>
      <c r="BP627" s="282"/>
      <c r="BQ627" s="282"/>
      <c r="BR627" s="282"/>
      <c r="BS627" s="282"/>
      <c r="BT627" s="282"/>
      <c r="BU627" s="282"/>
      <c r="BV627" s="282"/>
      <c r="BW627" s="282"/>
      <c r="BX627" s="282"/>
      <c r="BY627" s="282"/>
      <c r="BZ627" s="282"/>
      <c r="CA627" s="282"/>
      <c r="CB627" s="282"/>
      <c r="CC627" s="282"/>
      <c r="CD627" s="282"/>
      <c r="CE627" s="282"/>
      <c r="CF627" s="282"/>
      <c r="CG627" s="282"/>
      <c r="CH627" s="282"/>
      <c r="CI627" s="282"/>
      <c r="CJ627" s="282"/>
      <c r="CK627" s="282"/>
      <c r="CL627" s="282"/>
      <c r="CM627" s="282"/>
      <c r="CN627" s="282"/>
      <c r="CO627" s="282"/>
      <c r="CP627" s="282"/>
      <c r="CQ627" s="282"/>
      <c r="CR627" s="282"/>
      <c r="CS627" s="282"/>
      <c r="CT627" s="282"/>
      <c r="CU627" s="282"/>
      <c r="CV627" s="282"/>
      <c r="CW627" s="282"/>
      <c r="CX627" s="282"/>
      <c r="CY627" s="282"/>
      <c r="CZ627" s="282"/>
      <c r="DA627" s="282"/>
      <c r="DB627" s="282"/>
      <c r="DC627" s="282"/>
      <c r="DD627" s="282"/>
      <c r="DE627" s="282"/>
      <c r="DF627" s="282"/>
      <c r="DG627" s="282"/>
      <c r="DH627" s="282"/>
      <c r="DI627" s="282"/>
      <c r="DJ627" s="282"/>
      <c r="DK627" s="282"/>
      <c r="DL627" s="282"/>
      <c r="DM627" s="282"/>
      <c r="DN627" s="282"/>
      <c r="DO627" s="282"/>
      <c r="DP627" s="282"/>
      <c r="DQ627" s="282"/>
      <c r="DR627" s="282"/>
      <c r="DS627" s="282"/>
      <c r="DT627" s="282"/>
      <c r="DU627" s="282"/>
      <c r="DV627" s="282"/>
      <c r="DW627" s="282"/>
      <c r="DX627" s="282"/>
      <c r="DY627" s="282"/>
      <c r="DZ627" s="282"/>
      <c r="EA627" s="282"/>
      <c r="EB627" s="282"/>
      <c r="EC627" s="282"/>
      <c r="ED627" s="282"/>
      <c r="EE627" s="282"/>
      <c r="EF627" s="282"/>
      <c r="EG627" s="282"/>
      <c r="EH627" s="282"/>
      <c r="EI627" s="282"/>
      <c r="EJ627" s="282"/>
      <c r="EK627" s="282"/>
      <c r="EL627" s="282"/>
      <c r="EM627" s="282"/>
      <c r="EN627" s="282"/>
      <c r="EO627" s="282"/>
      <c r="EP627" s="282"/>
      <c r="EQ627" s="282"/>
      <c r="ER627" s="282"/>
      <c r="ES627" s="282"/>
      <c r="ET627" s="282"/>
      <c r="EU627" s="282"/>
      <c r="EV627" s="282"/>
      <c r="EW627" s="282"/>
      <c r="EX627" s="282"/>
      <c r="EY627" s="282"/>
      <c r="EZ627" s="282"/>
      <c r="FA627" s="282"/>
      <c r="FB627" s="282"/>
      <c r="FC627" s="282"/>
      <c r="FD627" s="282"/>
      <c r="FE627" s="282"/>
      <c r="FF627" s="282"/>
      <c r="FG627" s="282"/>
      <c r="FH627" s="282"/>
      <c r="FI627" s="282"/>
      <c r="FJ627" s="282"/>
      <c r="FK627" s="282"/>
      <c r="FL627" s="282"/>
      <c r="FM627" s="282"/>
      <c r="FN627" s="282"/>
      <c r="FO627" s="282"/>
      <c r="FP627" s="282"/>
      <c r="FQ627" s="282"/>
      <c r="FR627" s="282"/>
      <c r="FS627" s="282"/>
      <c r="FT627" s="282"/>
      <c r="FU627" s="282"/>
      <c r="FV627" s="282"/>
      <c r="FW627" s="282"/>
      <c r="FX627" s="282"/>
      <c r="FY627" s="282"/>
      <c r="FZ627" s="282"/>
      <c r="GA627" s="282"/>
      <c r="GB627" s="282"/>
      <c r="GC627" s="282"/>
      <c r="GD627" s="282"/>
      <c r="GE627" s="282"/>
      <c r="GF627" s="282"/>
      <c r="GG627" s="282"/>
      <c r="GH627" s="282"/>
      <c r="GI627" s="282"/>
      <c r="GJ627" s="282"/>
      <c r="GK627" s="282"/>
      <c r="GL627" s="282"/>
      <c r="GM627" s="282"/>
      <c r="GN627" s="282"/>
      <c r="GO627" s="282"/>
      <c r="GP627" s="282"/>
      <c r="GQ627" s="282"/>
      <c r="GR627" s="282"/>
      <c r="GS627" s="282"/>
      <c r="GT627" s="282"/>
      <c r="GU627" s="282"/>
      <c r="GV627" s="282"/>
      <c r="GW627" s="282"/>
      <c r="GX627" s="282"/>
      <c r="GY627" s="282"/>
      <c r="GZ627" s="282"/>
      <c r="HA627" s="282"/>
      <c r="HB627" s="282"/>
      <c r="HC627" s="282"/>
      <c r="HD627" s="282"/>
      <c r="HE627" s="282"/>
      <c r="HF627" s="282"/>
      <c r="HG627" s="282"/>
      <c r="HH627" s="282"/>
      <c r="HI627" s="282"/>
      <c r="HJ627" s="282"/>
      <c r="HK627" s="282"/>
      <c r="HL627" s="282"/>
      <c r="HM627" s="282"/>
      <c r="HN627" s="282"/>
      <c r="HO627" s="282"/>
      <c r="HP627" s="282"/>
      <c r="HQ627" s="282"/>
      <c r="HR627" s="282"/>
      <c r="HS627" s="282"/>
      <c r="HT627" s="282"/>
      <c r="HU627" s="282"/>
      <c r="HV627" s="282"/>
      <c r="HW627" s="282"/>
      <c r="HX627" s="282"/>
      <c r="HY627" s="282"/>
      <c r="HZ627" s="282"/>
      <c r="IA627" s="282"/>
      <c r="IB627" s="282"/>
      <c r="IC627" s="282"/>
      <c r="ID627" s="282"/>
      <c r="IE627" s="282"/>
      <c r="IF627" s="282"/>
      <c r="IG627" s="282"/>
      <c r="IH627" s="282"/>
      <c r="II627" s="282"/>
      <c r="IJ627" s="282"/>
      <c r="IK627" s="282"/>
      <c r="IL627" s="282"/>
      <c r="IM627" s="282"/>
      <c r="IN627" s="282"/>
      <c r="IO627" s="282"/>
      <c r="IP627" s="282"/>
      <c r="IQ627" s="282"/>
      <c r="IR627" s="282"/>
    </row>
    <row r="628" customHeight="1" spans="1:252">
      <c r="A628" s="293" t="s">
        <v>960</v>
      </c>
      <c r="B628" s="319">
        <f>B630+B629+B631</f>
        <v>596</v>
      </c>
      <c r="C628" s="319">
        <f>C630+C629+C631</f>
        <v>1715</v>
      </c>
      <c r="D628" s="282"/>
      <c r="E628" s="282"/>
      <c r="F628" s="282"/>
      <c r="G628" s="282"/>
      <c r="H628" s="282"/>
      <c r="I628" s="282"/>
      <c r="J628" s="282"/>
      <c r="K628" s="282"/>
      <c r="L628" s="282"/>
      <c r="M628" s="282"/>
      <c r="N628" s="282"/>
      <c r="O628" s="282"/>
      <c r="P628" s="282"/>
      <c r="Q628" s="282"/>
      <c r="R628" s="282"/>
      <c r="S628" s="282"/>
      <c r="T628" s="282"/>
      <c r="U628" s="282"/>
      <c r="V628" s="282"/>
      <c r="W628" s="282"/>
      <c r="X628" s="282"/>
      <c r="Y628" s="282"/>
      <c r="Z628" s="282"/>
      <c r="AA628" s="282"/>
      <c r="AB628" s="282"/>
      <c r="AC628" s="282"/>
      <c r="AD628" s="282"/>
      <c r="AE628" s="282"/>
      <c r="AF628" s="282"/>
      <c r="AG628" s="282"/>
      <c r="AH628" s="282"/>
      <c r="AI628" s="282"/>
      <c r="AJ628" s="282"/>
      <c r="AK628" s="282"/>
      <c r="AL628" s="282"/>
      <c r="AM628" s="282"/>
      <c r="AN628" s="282"/>
      <c r="AO628" s="282"/>
      <c r="AP628" s="282"/>
      <c r="AQ628" s="282"/>
      <c r="AR628" s="282"/>
      <c r="AS628" s="282"/>
      <c r="AT628" s="282"/>
      <c r="AU628" s="282"/>
      <c r="AV628" s="282"/>
      <c r="AW628" s="282"/>
      <c r="AX628" s="282"/>
      <c r="AY628" s="282"/>
      <c r="AZ628" s="282"/>
      <c r="BA628" s="282"/>
      <c r="BB628" s="282"/>
      <c r="BC628" s="282"/>
      <c r="BD628" s="282"/>
      <c r="BE628" s="282"/>
      <c r="BF628" s="282"/>
      <c r="BG628" s="282"/>
      <c r="BH628" s="282"/>
      <c r="BI628" s="282"/>
      <c r="BJ628" s="282"/>
      <c r="BK628" s="282"/>
      <c r="BL628" s="282"/>
      <c r="BM628" s="282"/>
      <c r="BN628" s="282"/>
      <c r="BO628" s="282"/>
      <c r="BP628" s="282"/>
      <c r="BQ628" s="282"/>
      <c r="BR628" s="282"/>
      <c r="BS628" s="282"/>
      <c r="BT628" s="282"/>
      <c r="BU628" s="282"/>
      <c r="BV628" s="282"/>
      <c r="BW628" s="282"/>
      <c r="BX628" s="282"/>
      <c r="BY628" s="282"/>
      <c r="BZ628" s="282"/>
      <c r="CA628" s="282"/>
      <c r="CB628" s="282"/>
      <c r="CC628" s="282"/>
      <c r="CD628" s="282"/>
      <c r="CE628" s="282"/>
      <c r="CF628" s="282"/>
      <c r="CG628" s="282"/>
      <c r="CH628" s="282"/>
      <c r="CI628" s="282"/>
      <c r="CJ628" s="282"/>
      <c r="CK628" s="282"/>
      <c r="CL628" s="282"/>
      <c r="CM628" s="282"/>
      <c r="CN628" s="282"/>
      <c r="CO628" s="282"/>
      <c r="CP628" s="282"/>
      <c r="CQ628" s="282"/>
      <c r="CR628" s="282"/>
      <c r="CS628" s="282"/>
      <c r="CT628" s="282"/>
      <c r="CU628" s="282"/>
      <c r="CV628" s="282"/>
      <c r="CW628" s="282"/>
      <c r="CX628" s="282"/>
      <c r="CY628" s="282"/>
      <c r="CZ628" s="282"/>
      <c r="DA628" s="282"/>
      <c r="DB628" s="282"/>
      <c r="DC628" s="282"/>
      <c r="DD628" s="282"/>
      <c r="DE628" s="282"/>
      <c r="DF628" s="282"/>
      <c r="DG628" s="282"/>
      <c r="DH628" s="282"/>
      <c r="DI628" s="282"/>
      <c r="DJ628" s="282"/>
      <c r="DK628" s="282"/>
      <c r="DL628" s="282"/>
      <c r="DM628" s="282"/>
      <c r="DN628" s="282"/>
      <c r="DO628" s="282"/>
      <c r="DP628" s="282"/>
      <c r="DQ628" s="282"/>
      <c r="DR628" s="282"/>
      <c r="DS628" s="282"/>
      <c r="DT628" s="282"/>
      <c r="DU628" s="282"/>
      <c r="DV628" s="282"/>
      <c r="DW628" s="282"/>
      <c r="DX628" s="282"/>
      <c r="DY628" s="282"/>
      <c r="DZ628" s="282"/>
      <c r="EA628" s="282"/>
      <c r="EB628" s="282"/>
      <c r="EC628" s="282"/>
      <c r="ED628" s="282"/>
      <c r="EE628" s="282"/>
      <c r="EF628" s="282"/>
      <c r="EG628" s="282"/>
      <c r="EH628" s="282"/>
      <c r="EI628" s="282"/>
      <c r="EJ628" s="282"/>
      <c r="EK628" s="282"/>
      <c r="EL628" s="282"/>
      <c r="EM628" s="282"/>
      <c r="EN628" s="282"/>
      <c r="EO628" s="282"/>
      <c r="EP628" s="282"/>
      <c r="EQ628" s="282"/>
      <c r="ER628" s="282"/>
      <c r="ES628" s="282"/>
      <c r="ET628" s="282"/>
      <c r="EU628" s="282"/>
      <c r="EV628" s="282"/>
      <c r="EW628" s="282"/>
      <c r="EX628" s="282"/>
      <c r="EY628" s="282"/>
      <c r="EZ628" s="282"/>
      <c r="FA628" s="282"/>
      <c r="FB628" s="282"/>
      <c r="FC628" s="282"/>
      <c r="FD628" s="282"/>
      <c r="FE628" s="282"/>
      <c r="FF628" s="282"/>
      <c r="FG628" s="282"/>
      <c r="FH628" s="282"/>
      <c r="FI628" s="282"/>
      <c r="FJ628" s="282"/>
      <c r="FK628" s="282"/>
      <c r="FL628" s="282"/>
      <c r="FM628" s="282"/>
      <c r="FN628" s="282"/>
      <c r="FO628" s="282"/>
      <c r="FP628" s="282"/>
      <c r="FQ628" s="282"/>
      <c r="FR628" s="282"/>
      <c r="FS628" s="282"/>
      <c r="FT628" s="282"/>
      <c r="FU628" s="282"/>
      <c r="FV628" s="282"/>
      <c r="FW628" s="282"/>
      <c r="FX628" s="282"/>
      <c r="FY628" s="282"/>
      <c r="FZ628" s="282"/>
      <c r="GA628" s="282"/>
      <c r="GB628" s="282"/>
      <c r="GC628" s="282"/>
      <c r="GD628" s="282"/>
      <c r="GE628" s="282"/>
      <c r="GF628" s="282"/>
      <c r="GG628" s="282"/>
      <c r="GH628" s="282"/>
      <c r="GI628" s="282"/>
      <c r="GJ628" s="282"/>
      <c r="GK628" s="282"/>
      <c r="GL628" s="282"/>
      <c r="GM628" s="282"/>
      <c r="GN628" s="282"/>
      <c r="GO628" s="282"/>
      <c r="GP628" s="282"/>
      <c r="GQ628" s="282"/>
      <c r="GR628" s="282"/>
      <c r="GS628" s="282"/>
      <c r="GT628" s="282"/>
      <c r="GU628" s="282"/>
      <c r="GV628" s="282"/>
      <c r="GW628" s="282"/>
      <c r="GX628" s="282"/>
      <c r="GY628" s="282"/>
      <c r="GZ628" s="282"/>
      <c r="HA628" s="282"/>
      <c r="HB628" s="282"/>
      <c r="HC628" s="282"/>
      <c r="HD628" s="282"/>
      <c r="HE628" s="282"/>
      <c r="HF628" s="282"/>
      <c r="HG628" s="282"/>
      <c r="HH628" s="282"/>
      <c r="HI628" s="282"/>
      <c r="HJ628" s="282"/>
      <c r="HK628" s="282"/>
      <c r="HL628" s="282"/>
      <c r="HM628" s="282"/>
      <c r="HN628" s="282"/>
      <c r="HO628" s="282"/>
      <c r="HP628" s="282"/>
      <c r="HQ628" s="282"/>
      <c r="HR628" s="282"/>
      <c r="HS628" s="282"/>
      <c r="HT628" s="282"/>
      <c r="HU628" s="282"/>
      <c r="HV628" s="282"/>
      <c r="HW628" s="282"/>
      <c r="HX628" s="282"/>
      <c r="HY628" s="282"/>
      <c r="HZ628" s="282"/>
      <c r="IA628" s="282"/>
      <c r="IB628" s="282"/>
      <c r="IC628" s="282"/>
      <c r="ID628" s="282"/>
      <c r="IE628" s="282"/>
      <c r="IF628" s="282"/>
      <c r="IG628" s="282"/>
      <c r="IH628" s="282"/>
      <c r="II628" s="282"/>
      <c r="IJ628" s="282"/>
      <c r="IK628" s="282"/>
      <c r="IL628" s="282"/>
      <c r="IM628" s="282"/>
      <c r="IN628" s="282"/>
      <c r="IO628" s="282"/>
      <c r="IP628" s="282"/>
      <c r="IQ628" s="282"/>
      <c r="IR628" s="282"/>
    </row>
    <row r="629" customHeight="1" spans="1:252">
      <c r="A629" s="293" t="s">
        <v>961</v>
      </c>
      <c r="B629" s="319">
        <v>570</v>
      </c>
      <c r="C629" s="319">
        <v>1022</v>
      </c>
      <c r="D629" s="282"/>
      <c r="E629" s="282"/>
      <c r="F629" s="282"/>
      <c r="G629" s="282"/>
      <c r="H629" s="282"/>
      <c r="I629" s="282"/>
      <c r="J629" s="282"/>
      <c r="K629" s="282"/>
      <c r="L629" s="282"/>
      <c r="M629" s="282"/>
      <c r="N629" s="282"/>
      <c r="O629" s="282"/>
      <c r="P629" s="282"/>
      <c r="Q629" s="282"/>
      <c r="R629" s="282"/>
      <c r="S629" s="282"/>
      <c r="T629" s="282"/>
      <c r="U629" s="282"/>
      <c r="V629" s="282"/>
      <c r="W629" s="282"/>
      <c r="X629" s="282"/>
      <c r="Y629" s="282"/>
      <c r="Z629" s="282"/>
      <c r="AA629" s="282"/>
      <c r="AB629" s="282"/>
      <c r="AC629" s="282"/>
      <c r="AD629" s="282"/>
      <c r="AE629" s="282"/>
      <c r="AF629" s="282"/>
      <c r="AG629" s="282"/>
      <c r="AH629" s="282"/>
      <c r="AI629" s="282"/>
      <c r="AJ629" s="282"/>
      <c r="AK629" s="282"/>
      <c r="AL629" s="282"/>
      <c r="AM629" s="282"/>
      <c r="AN629" s="282"/>
      <c r="AO629" s="282"/>
      <c r="AP629" s="282"/>
      <c r="AQ629" s="282"/>
      <c r="AR629" s="282"/>
      <c r="AS629" s="282"/>
      <c r="AT629" s="282"/>
      <c r="AU629" s="282"/>
      <c r="AV629" s="282"/>
      <c r="AW629" s="282"/>
      <c r="AX629" s="282"/>
      <c r="AY629" s="282"/>
      <c r="AZ629" s="282"/>
      <c r="BA629" s="282"/>
      <c r="BB629" s="282"/>
      <c r="BC629" s="282"/>
      <c r="BD629" s="282"/>
      <c r="BE629" s="282"/>
      <c r="BF629" s="282"/>
      <c r="BG629" s="282"/>
      <c r="BH629" s="282"/>
      <c r="BI629" s="282"/>
      <c r="BJ629" s="282"/>
      <c r="BK629" s="282"/>
      <c r="BL629" s="282"/>
      <c r="BM629" s="282"/>
      <c r="BN629" s="282"/>
      <c r="BO629" s="282"/>
      <c r="BP629" s="282"/>
      <c r="BQ629" s="282"/>
      <c r="BR629" s="282"/>
      <c r="BS629" s="282"/>
      <c r="BT629" s="282"/>
      <c r="BU629" s="282"/>
      <c r="BV629" s="282"/>
      <c r="BW629" s="282"/>
      <c r="BX629" s="282"/>
      <c r="BY629" s="282"/>
      <c r="BZ629" s="282"/>
      <c r="CA629" s="282"/>
      <c r="CB629" s="282"/>
      <c r="CC629" s="282"/>
      <c r="CD629" s="282"/>
      <c r="CE629" s="282"/>
      <c r="CF629" s="282"/>
      <c r="CG629" s="282"/>
      <c r="CH629" s="282"/>
      <c r="CI629" s="282"/>
      <c r="CJ629" s="282"/>
      <c r="CK629" s="282"/>
      <c r="CL629" s="282"/>
      <c r="CM629" s="282"/>
      <c r="CN629" s="282"/>
      <c r="CO629" s="282"/>
      <c r="CP629" s="282"/>
      <c r="CQ629" s="282"/>
      <c r="CR629" s="282"/>
      <c r="CS629" s="282"/>
      <c r="CT629" s="282"/>
      <c r="CU629" s="282"/>
      <c r="CV629" s="282"/>
      <c r="CW629" s="282"/>
      <c r="CX629" s="282"/>
      <c r="CY629" s="282"/>
      <c r="CZ629" s="282"/>
      <c r="DA629" s="282"/>
      <c r="DB629" s="282"/>
      <c r="DC629" s="282"/>
      <c r="DD629" s="282"/>
      <c r="DE629" s="282"/>
      <c r="DF629" s="282"/>
      <c r="DG629" s="282"/>
      <c r="DH629" s="282"/>
      <c r="DI629" s="282"/>
      <c r="DJ629" s="282"/>
      <c r="DK629" s="282"/>
      <c r="DL629" s="282"/>
      <c r="DM629" s="282"/>
      <c r="DN629" s="282"/>
      <c r="DO629" s="282"/>
      <c r="DP629" s="282"/>
      <c r="DQ629" s="282"/>
      <c r="DR629" s="282"/>
      <c r="DS629" s="282"/>
      <c r="DT629" s="282"/>
      <c r="DU629" s="282"/>
      <c r="DV629" s="282"/>
      <c r="DW629" s="282"/>
      <c r="DX629" s="282"/>
      <c r="DY629" s="282"/>
      <c r="DZ629" s="282"/>
      <c r="EA629" s="282"/>
      <c r="EB629" s="282"/>
      <c r="EC629" s="282"/>
      <c r="ED629" s="282"/>
      <c r="EE629" s="282"/>
      <c r="EF629" s="282"/>
      <c r="EG629" s="282"/>
      <c r="EH629" s="282"/>
      <c r="EI629" s="282"/>
      <c r="EJ629" s="282"/>
      <c r="EK629" s="282"/>
      <c r="EL629" s="282"/>
      <c r="EM629" s="282"/>
      <c r="EN629" s="282"/>
      <c r="EO629" s="282"/>
      <c r="EP629" s="282"/>
      <c r="EQ629" s="282"/>
      <c r="ER629" s="282"/>
      <c r="ES629" s="282"/>
      <c r="ET629" s="282"/>
      <c r="EU629" s="282"/>
      <c r="EV629" s="282"/>
      <c r="EW629" s="282"/>
      <c r="EX629" s="282"/>
      <c r="EY629" s="282"/>
      <c r="EZ629" s="282"/>
      <c r="FA629" s="282"/>
      <c r="FB629" s="282"/>
      <c r="FC629" s="282"/>
      <c r="FD629" s="282"/>
      <c r="FE629" s="282"/>
      <c r="FF629" s="282"/>
      <c r="FG629" s="282"/>
      <c r="FH629" s="282"/>
      <c r="FI629" s="282"/>
      <c r="FJ629" s="282"/>
      <c r="FK629" s="282"/>
      <c r="FL629" s="282"/>
      <c r="FM629" s="282"/>
      <c r="FN629" s="282"/>
      <c r="FO629" s="282"/>
      <c r="FP629" s="282"/>
      <c r="FQ629" s="282"/>
      <c r="FR629" s="282"/>
      <c r="FS629" s="282"/>
      <c r="FT629" s="282"/>
      <c r="FU629" s="282"/>
      <c r="FV629" s="282"/>
      <c r="FW629" s="282"/>
      <c r="FX629" s="282"/>
      <c r="FY629" s="282"/>
      <c r="FZ629" s="282"/>
      <c r="GA629" s="282"/>
      <c r="GB629" s="282"/>
      <c r="GC629" s="282"/>
      <c r="GD629" s="282"/>
      <c r="GE629" s="282"/>
      <c r="GF629" s="282"/>
      <c r="GG629" s="282"/>
      <c r="GH629" s="282"/>
      <c r="GI629" s="282"/>
      <c r="GJ629" s="282"/>
      <c r="GK629" s="282"/>
      <c r="GL629" s="282"/>
      <c r="GM629" s="282"/>
      <c r="GN629" s="282"/>
      <c r="GO629" s="282"/>
      <c r="GP629" s="282"/>
      <c r="GQ629" s="282"/>
      <c r="GR629" s="282"/>
      <c r="GS629" s="282"/>
      <c r="GT629" s="282"/>
      <c r="GU629" s="282"/>
      <c r="GV629" s="282"/>
      <c r="GW629" s="282"/>
      <c r="GX629" s="282"/>
      <c r="GY629" s="282"/>
      <c r="GZ629" s="282"/>
      <c r="HA629" s="282"/>
      <c r="HB629" s="282"/>
      <c r="HC629" s="282"/>
      <c r="HD629" s="282"/>
      <c r="HE629" s="282"/>
      <c r="HF629" s="282"/>
      <c r="HG629" s="282"/>
      <c r="HH629" s="282"/>
      <c r="HI629" s="282"/>
      <c r="HJ629" s="282"/>
      <c r="HK629" s="282"/>
      <c r="HL629" s="282"/>
      <c r="HM629" s="282"/>
      <c r="HN629" s="282"/>
      <c r="HO629" s="282"/>
      <c r="HP629" s="282"/>
      <c r="HQ629" s="282"/>
      <c r="HR629" s="282"/>
      <c r="HS629" s="282"/>
      <c r="HT629" s="282"/>
      <c r="HU629" s="282"/>
      <c r="HV629" s="282"/>
      <c r="HW629" s="282"/>
      <c r="HX629" s="282"/>
      <c r="HY629" s="282"/>
      <c r="HZ629" s="282"/>
      <c r="IA629" s="282"/>
      <c r="IB629" s="282"/>
      <c r="IC629" s="282"/>
      <c r="ID629" s="282"/>
      <c r="IE629" s="282"/>
      <c r="IF629" s="282"/>
      <c r="IG629" s="282"/>
      <c r="IH629" s="282"/>
      <c r="II629" s="282"/>
      <c r="IJ629" s="282"/>
      <c r="IK629" s="282"/>
      <c r="IL629" s="282"/>
      <c r="IM629" s="282"/>
      <c r="IN629" s="282"/>
      <c r="IO629" s="282"/>
      <c r="IP629" s="282"/>
      <c r="IQ629" s="282"/>
      <c r="IR629" s="282"/>
    </row>
    <row r="630" customHeight="1" spans="1:252">
      <c r="A630" s="293" t="s">
        <v>962</v>
      </c>
      <c r="B630" s="319">
        <v>12</v>
      </c>
      <c r="C630" s="319">
        <v>683</v>
      </c>
      <c r="D630" s="282"/>
      <c r="E630" s="282"/>
      <c r="F630" s="282"/>
      <c r="G630" s="282"/>
      <c r="H630" s="282"/>
      <c r="I630" s="282"/>
      <c r="J630" s="282"/>
      <c r="K630" s="282"/>
      <c r="L630" s="282"/>
      <c r="M630" s="282"/>
      <c r="N630" s="282"/>
      <c r="O630" s="282"/>
      <c r="P630" s="282"/>
      <c r="Q630" s="282"/>
      <c r="R630" s="282"/>
      <c r="S630" s="282"/>
      <c r="T630" s="282"/>
      <c r="U630" s="282"/>
      <c r="V630" s="282"/>
      <c r="W630" s="282"/>
      <c r="X630" s="282"/>
      <c r="Y630" s="282"/>
      <c r="Z630" s="282"/>
      <c r="AA630" s="282"/>
      <c r="AB630" s="282"/>
      <c r="AC630" s="282"/>
      <c r="AD630" s="282"/>
      <c r="AE630" s="282"/>
      <c r="AF630" s="282"/>
      <c r="AG630" s="282"/>
      <c r="AH630" s="282"/>
      <c r="AI630" s="282"/>
      <c r="AJ630" s="282"/>
      <c r="AK630" s="282"/>
      <c r="AL630" s="282"/>
      <c r="AM630" s="282"/>
      <c r="AN630" s="282"/>
      <c r="AO630" s="282"/>
      <c r="AP630" s="282"/>
      <c r="AQ630" s="282"/>
      <c r="AR630" s="282"/>
      <c r="AS630" s="282"/>
      <c r="AT630" s="282"/>
      <c r="AU630" s="282"/>
      <c r="AV630" s="282"/>
      <c r="AW630" s="282"/>
      <c r="AX630" s="282"/>
      <c r="AY630" s="282"/>
      <c r="AZ630" s="282"/>
      <c r="BA630" s="282"/>
      <c r="BB630" s="282"/>
      <c r="BC630" s="282"/>
      <c r="BD630" s="282"/>
      <c r="BE630" s="282"/>
      <c r="BF630" s="282"/>
      <c r="BG630" s="282"/>
      <c r="BH630" s="282"/>
      <c r="BI630" s="282"/>
      <c r="BJ630" s="282"/>
      <c r="BK630" s="282"/>
      <c r="BL630" s="282"/>
      <c r="BM630" s="282"/>
      <c r="BN630" s="282"/>
      <c r="BO630" s="282"/>
      <c r="BP630" s="282"/>
      <c r="BQ630" s="282"/>
      <c r="BR630" s="282"/>
      <c r="BS630" s="282"/>
      <c r="BT630" s="282"/>
      <c r="BU630" s="282"/>
      <c r="BV630" s="282"/>
      <c r="BW630" s="282"/>
      <c r="BX630" s="282"/>
      <c r="BY630" s="282"/>
      <c r="BZ630" s="282"/>
      <c r="CA630" s="282"/>
      <c r="CB630" s="282"/>
      <c r="CC630" s="282"/>
      <c r="CD630" s="282"/>
      <c r="CE630" s="282"/>
      <c r="CF630" s="282"/>
      <c r="CG630" s="282"/>
      <c r="CH630" s="282"/>
      <c r="CI630" s="282"/>
      <c r="CJ630" s="282"/>
      <c r="CK630" s="282"/>
      <c r="CL630" s="282"/>
      <c r="CM630" s="282"/>
      <c r="CN630" s="282"/>
      <c r="CO630" s="282"/>
      <c r="CP630" s="282"/>
      <c r="CQ630" s="282"/>
      <c r="CR630" s="282"/>
      <c r="CS630" s="282"/>
      <c r="CT630" s="282"/>
      <c r="CU630" s="282"/>
      <c r="CV630" s="282"/>
      <c r="CW630" s="282"/>
      <c r="CX630" s="282"/>
      <c r="CY630" s="282"/>
      <c r="CZ630" s="282"/>
      <c r="DA630" s="282"/>
      <c r="DB630" s="282"/>
      <c r="DC630" s="282"/>
      <c r="DD630" s="282"/>
      <c r="DE630" s="282"/>
      <c r="DF630" s="282"/>
      <c r="DG630" s="282"/>
      <c r="DH630" s="282"/>
      <c r="DI630" s="282"/>
      <c r="DJ630" s="282"/>
      <c r="DK630" s="282"/>
      <c r="DL630" s="282"/>
      <c r="DM630" s="282"/>
      <c r="DN630" s="282"/>
      <c r="DO630" s="282"/>
      <c r="DP630" s="282"/>
      <c r="DQ630" s="282"/>
      <c r="DR630" s="282"/>
      <c r="DS630" s="282"/>
      <c r="DT630" s="282"/>
      <c r="DU630" s="282"/>
      <c r="DV630" s="282"/>
      <c r="DW630" s="282"/>
      <c r="DX630" s="282"/>
      <c r="DY630" s="282"/>
      <c r="DZ630" s="282"/>
      <c r="EA630" s="282"/>
      <c r="EB630" s="282"/>
      <c r="EC630" s="282"/>
      <c r="ED630" s="282"/>
      <c r="EE630" s="282"/>
      <c r="EF630" s="282"/>
      <c r="EG630" s="282"/>
      <c r="EH630" s="282"/>
      <c r="EI630" s="282"/>
      <c r="EJ630" s="282"/>
      <c r="EK630" s="282"/>
      <c r="EL630" s="282"/>
      <c r="EM630" s="282"/>
      <c r="EN630" s="282"/>
      <c r="EO630" s="282"/>
      <c r="EP630" s="282"/>
      <c r="EQ630" s="282"/>
      <c r="ER630" s="282"/>
      <c r="ES630" s="282"/>
      <c r="ET630" s="282"/>
      <c r="EU630" s="282"/>
      <c r="EV630" s="282"/>
      <c r="EW630" s="282"/>
      <c r="EX630" s="282"/>
      <c r="EY630" s="282"/>
      <c r="EZ630" s="282"/>
      <c r="FA630" s="282"/>
      <c r="FB630" s="282"/>
      <c r="FC630" s="282"/>
      <c r="FD630" s="282"/>
      <c r="FE630" s="282"/>
      <c r="FF630" s="282"/>
      <c r="FG630" s="282"/>
      <c r="FH630" s="282"/>
      <c r="FI630" s="282"/>
      <c r="FJ630" s="282"/>
      <c r="FK630" s="282"/>
      <c r="FL630" s="282"/>
      <c r="FM630" s="282"/>
      <c r="FN630" s="282"/>
      <c r="FO630" s="282"/>
      <c r="FP630" s="282"/>
      <c r="FQ630" s="282"/>
      <c r="FR630" s="282"/>
      <c r="FS630" s="282"/>
      <c r="FT630" s="282"/>
      <c r="FU630" s="282"/>
      <c r="FV630" s="282"/>
      <c r="FW630" s="282"/>
      <c r="FX630" s="282"/>
      <c r="FY630" s="282"/>
      <c r="FZ630" s="282"/>
      <c r="GA630" s="282"/>
      <c r="GB630" s="282"/>
      <c r="GC630" s="282"/>
      <c r="GD630" s="282"/>
      <c r="GE630" s="282"/>
      <c r="GF630" s="282"/>
      <c r="GG630" s="282"/>
      <c r="GH630" s="282"/>
      <c r="GI630" s="282"/>
      <c r="GJ630" s="282"/>
      <c r="GK630" s="282"/>
      <c r="GL630" s="282"/>
      <c r="GM630" s="282"/>
      <c r="GN630" s="282"/>
      <c r="GO630" s="282"/>
      <c r="GP630" s="282"/>
      <c r="GQ630" s="282"/>
      <c r="GR630" s="282"/>
      <c r="GS630" s="282"/>
      <c r="GT630" s="282"/>
      <c r="GU630" s="282"/>
      <c r="GV630" s="282"/>
      <c r="GW630" s="282"/>
      <c r="GX630" s="282"/>
      <c r="GY630" s="282"/>
      <c r="GZ630" s="282"/>
      <c r="HA630" s="282"/>
      <c r="HB630" s="282"/>
      <c r="HC630" s="282"/>
      <c r="HD630" s="282"/>
      <c r="HE630" s="282"/>
      <c r="HF630" s="282"/>
      <c r="HG630" s="282"/>
      <c r="HH630" s="282"/>
      <c r="HI630" s="282"/>
      <c r="HJ630" s="282"/>
      <c r="HK630" s="282"/>
      <c r="HL630" s="282"/>
      <c r="HM630" s="282"/>
      <c r="HN630" s="282"/>
      <c r="HO630" s="282"/>
      <c r="HP630" s="282"/>
      <c r="HQ630" s="282"/>
      <c r="HR630" s="282"/>
      <c r="HS630" s="282"/>
      <c r="HT630" s="282"/>
      <c r="HU630" s="282"/>
      <c r="HV630" s="282"/>
      <c r="HW630" s="282"/>
      <c r="HX630" s="282"/>
      <c r="HY630" s="282"/>
      <c r="HZ630" s="282"/>
      <c r="IA630" s="282"/>
      <c r="IB630" s="282"/>
      <c r="IC630" s="282"/>
      <c r="ID630" s="282"/>
      <c r="IE630" s="282"/>
      <c r="IF630" s="282"/>
      <c r="IG630" s="282"/>
      <c r="IH630" s="282"/>
      <c r="II630" s="282"/>
      <c r="IJ630" s="282"/>
      <c r="IK630" s="282"/>
      <c r="IL630" s="282"/>
      <c r="IM630" s="282"/>
      <c r="IN630" s="282"/>
      <c r="IO630" s="282"/>
      <c r="IP630" s="282"/>
      <c r="IQ630" s="282"/>
      <c r="IR630" s="282"/>
    </row>
    <row r="631" customHeight="1" spans="1:252">
      <c r="A631" s="293" t="s">
        <v>963</v>
      </c>
      <c r="B631" s="319">
        <v>14</v>
      </c>
      <c r="C631" s="319">
        <v>10</v>
      </c>
      <c r="D631" s="282"/>
      <c r="E631" s="282"/>
      <c r="F631" s="282"/>
      <c r="G631" s="282"/>
      <c r="H631" s="282"/>
      <c r="I631" s="282"/>
      <c r="J631" s="282"/>
      <c r="K631" s="282"/>
      <c r="L631" s="282"/>
      <c r="M631" s="282"/>
      <c r="N631" s="282"/>
      <c r="O631" s="282"/>
      <c r="P631" s="282"/>
      <c r="Q631" s="282"/>
      <c r="R631" s="282"/>
      <c r="S631" s="282"/>
      <c r="T631" s="282"/>
      <c r="U631" s="282"/>
      <c r="V631" s="282"/>
      <c r="W631" s="282"/>
      <c r="X631" s="282"/>
      <c r="Y631" s="282"/>
      <c r="Z631" s="282"/>
      <c r="AA631" s="282"/>
      <c r="AB631" s="282"/>
      <c r="AC631" s="282"/>
      <c r="AD631" s="282"/>
      <c r="AE631" s="282"/>
      <c r="AF631" s="282"/>
      <c r="AG631" s="282"/>
      <c r="AH631" s="282"/>
      <c r="AI631" s="282"/>
      <c r="AJ631" s="282"/>
      <c r="AK631" s="282"/>
      <c r="AL631" s="282"/>
      <c r="AM631" s="282"/>
      <c r="AN631" s="282"/>
      <c r="AO631" s="282"/>
      <c r="AP631" s="282"/>
      <c r="AQ631" s="282"/>
      <c r="AR631" s="282"/>
      <c r="AS631" s="282"/>
      <c r="AT631" s="282"/>
      <c r="AU631" s="282"/>
      <c r="AV631" s="282"/>
      <c r="AW631" s="282"/>
      <c r="AX631" s="282"/>
      <c r="AY631" s="282"/>
      <c r="AZ631" s="282"/>
      <c r="BA631" s="282"/>
      <c r="BB631" s="282"/>
      <c r="BC631" s="282"/>
      <c r="BD631" s="282"/>
      <c r="BE631" s="282"/>
      <c r="BF631" s="282"/>
      <c r="BG631" s="282"/>
      <c r="BH631" s="282"/>
      <c r="BI631" s="282"/>
      <c r="BJ631" s="282"/>
      <c r="BK631" s="282"/>
      <c r="BL631" s="282"/>
      <c r="BM631" s="282"/>
      <c r="BN631" s="282"/>
      <c r="BO631" s="282"/>
      <c r="BP631" s="282"/>
      <c r="BQ631" s="282"/>
      <c r="BR631" s="282"/>
      <c r="BS631" s="282"/>
      <c r="BT631" s="282"/>
      <c r="BU631" s="282"/>
      <c r="BV631" s="282"/>
      <c r="BW631" s="282"/>
      <c r="BX631" s="282"/>
      <c r="BY631" s="282"/>
      <c r="BZ631" s="282"/>
      <c r="CA631" s="282"/>
      <c r="CB631" s="282"/>
      <c r="CC631" s="282"/>
      <c r="CD631" s="282"/>
      <c r="CE631" s="282"/>
      <c r="CF631" s="282"/>
      <c r="CG631" s="282"/>
      <c r="CH631" s="282"/>
      <c r="CI631" s="282"/>
      <c r="CJ631" s="282"/>
      <c r="CK631" s="282"/>
      <c r="CL631" s="282"/>
      <c r="CM631" s="282"/>
      <c r="CN631" s="282"/>
      <c r="CO631" s="282"/>
      <c r="CP631" s="282"/>
      <c r="CQ631" s="282"/>
      <c r="CR631" s="282"/>
      <c r="CS631" s="282"/>
      <c r="CT631" s="282"/>
      <c r="CU631" s="282"/>
      <c r="CV631" s="282"/>
      <c r="CW631" s="282"/>
      <c r="CX631" s="282"/>
      <c r="CY631" s="282"/>
      <c r="CZ631" s="282"/>
      <c r="DA631" s="282"/>
      <c r="DB631" s="282"/>
      <c r="DC631" s="282"/>
      <c r="DD631" s="282"/>
      <c r="DE631" s="282"/>
      <c r="DF631" s="282"/>
      <c r="DG631" s="282"/>
      <c r="DH631" s="282"/>
      <c r="DI631" s="282"/>
      <c r="DJ631" s="282"/>
      <c r="DK631" s="282"/>
      <c r="DL631" s="282"/>
      <c r="DM631" s="282"/>
      <c r="DN631" s="282"/>
      <c r="DO631" s="282"/>
      <c r="DP631" s="282"/>
      <c r="DQ631" s="282"/>
      <c r="DR631" s="282"/>
      <c r="DS631" s="282"/>
      <c r="DT631" s="282"/>
      <c r="DU631" s="282"/>
      <c r="DV631" s="282"/>
      <c r="DW631" s="282"/>
      <c r="DX631" s="282"/>
      <c r="DY631" s="282"/>
      <c r="DZ631" s="282"/>
      <c r="EA631" s="282"/>
      <c r="EB631" s="282"/>
      <c r="EC631" s="282"/>
      <c r="ED631" s="282"/>
      <c r="EE631" s="282"/>
      <c r="EF631" s="282"/>
      <c r="EG631" s="282"/>
      <c r="EH631" s="282"/>
      <c r="EI631" s="282"/>
      <c r="EJ631" s="282"/>
      <c r="EK631" s="282"/>
      <c r="EL631" s="282"/>
      <c r="EM631" s="282"/>
      <c r="EN631" s="282"/>
      <c r="EO631" s="282"/>
      <c r="EP631" s="282"/>
      <c r="EQ631" s="282"/>
      <c r="ER631" s="282"/>
      <c r="ES631" s="282"/>
      <c r="ET631" s="282"/>
      <c r="EU631" s="282"/>
      <c r="EV631" s="282"/>
      <c r="EW631" s="282"/>
      <c r="EX631" s="282"/>
      <c r="EY631" s="282"/>
      <c r="EZ631" s="282"/>
      <c r="FA631" s="282"/>
      <c r="FB631" s="282"/>
      <c r="FC631" s="282"/>
      <c r="FD631" s="282"/>
      <c r="FE631" s="282"/>
      <c r="FF631" s="282"/>
      <c r="FG631" s="282"/>
      <c r="FH631" s="282"/>
      <c r="FI631" s="282"/>
      <c r="FJ631" s="282"/>
      <c r="FK631" s="282"/>
      <c r="FL631" s="282"/>
      <c r="FM631" s="282"/>
      <c r="FN631" s="282"/>
      <c r="FO631" s="282"/>
      <c r="FP631" s="282"/>
      <c r="FQ631" s="282"/>
      <c r="FR631" s="282"/>
      <c r="FS631" s="282"/>
      <c r="FT631" s="282"/>
      <c r="FU631" s="282"/>
      <c r="FV631" s="282"/>
      <c r="FW631" s="282"/>
      <c r="FX631" s="282"/>
      <c r="FY631" s="282"/>
      <c r="FZ631" s="282"/>
      <c r="GA631" s="282"/>
      <c r="GB631" s="282"/>
      <c r="GC631" s="282"/>
      <c r="GD631" s="282"/>
      <c r="GE631" s="282"/>
      <c r="GF631" s="282"/>
      <c r="GG631" s="282"/>
      <c r="GH631" s="282"/>
      <c r="GI631" s="282"/>
      <c r="GJ631" s="282"/>
      <c r="GK631" s="282"/>
      <c r="GL631" s="282"/>
      <c r="GM631" s="282"/>
      <c r="GN631" s="282"/>
      <c r="GO631" s="282"/>
      <c r="GP631" s="282"/>
      <c r="GQ631" s="282"/>
      <c r="GR631" s="282"/>
      <c r="GS631" s="282"/>
      <c r="GT631" s="282"/>
      <c r="GU631" s="282"/>
      <c r="GV631" s="282"/>
      <c r="GW631" s="282"/>
      <c r="GX631" s="282"/>
      <c r="GY631" s="282"/>
      <c r="GZ631" s="282"/>
      <c r="HA631" s="282"/>
      <c r="HB631" s="282"/>
      <c r="HC631" s="282"/>
      <c r="HD631" s="282"/>
      <c r="HE631" s="282"/>
      <c r="HF631" s="282"/>
      <c r="HG631" s="282"/>
      <c r="HH631" s="282"/>
      <c r="HI631" s="282"/>
      <c r="HJ631" s="282"/>
      <c r="HK631" s="282"/>
      <c r="HL631" s="282"/>
      <c r="HM631" s="282"/>
      <c r="HN631" s="282"/>
      <c r="HO631" s="282"/>
      <c r="HP631" s="282"/>
      <c r="HQ631" s="282"/>
      <c r="HR631" s="282"/>
      <c r="HS631" s="282"/>
      <c r="HT631" s="282"/>
      <c r="HU631" s="282"/>
      <c r="HV631" s="282"/>
      <c r="HW631" s="282"/>
      <c r="HX631" s="282"/>
      <c r="HY631" s="282"/>
      <c r="HZ631" s="282"/>
      <c r="IA631" s="282"/>
      <c r="IB631" s="282"/>
      <c r="IC631" s="282"/>
      <c r="ID631" s="282"/>
      <c r="IE631" s="282"/>
      <c r="IF631" s="282"/>
      <c r="IG631" s="282"/>
      <c r="IH631" s="282"/>
      <c r="II631" s="282"/>
      <c r="IJ631" s="282"/>
      <c r="IK631" s="282"/>
      <c r="IL631" s="282"/>
      <c r="IM631" s="282"/>
      <c r="IN631" s="282"/>
      <c r="IO631" s="282"/>
      <c r="IP631" s="282"/>
      <c r="IQ631" s="282"/>
      <c r="IR631" s="282"/>
    </row>
    <row r="632" customHeight="1" spans="1:252">
      <c r="A632" s="293" t="s">
        <v>964</v>
      </c>
      <c r="B632" s="319">
        <f>B633</f>
        <v>5</v>
      </c>
      <c r="C632" s="319">
        <f>C633</f>
        <v>0</v>
      </c>
      <c r="D632" s="282"/>
      <c r="E632" s="282"/>
      <c r="F632" s="282"/>
      <c r="G632" s="282"/>
      <c r="H632" s="282"/>
      <c r="I632" s="282"/>
      <c r="J632" s="282"/>
      <c r="K632" s="282"/>
      <c r="L632" s="282"/>
      <c r="M632" s="282"/>
      <c r="N632" s="282"/>
      <c r="O632" s="282"/>
      <c r="P632" s="282"/>
      <c r="Q632" s="282"/>
      <c r="R632" s="282"/>
      <c r="S632" s="282"/>
      <c r="T632" s="282"/>
      <c r="U632" s="282"/>
      <c r="V632" s="282"/>
      <c r="W632" s="282"/>
      <c r="X632" s="282"/>
      <c r="Y632" s="282"/>
      <c r="Z632" s="282"/>
      <c r="AA632" s="282"/>
      <c r="AB632" s="282"/>
      <c r="AC632" s="282"/>
      <c r="AD632" s="282"/>
      <c r="AE632" s="282"/>
      <c r="AF632" s="282"/>
      <c r="AG632" s="282"/>
      <c r="AH632" s="282"/>
      <c r="AI632" s="282"/>
      <c r="AJ632" s="282"/>
      <c r="AK632" s="282"/>
      <c r="AL632" s="282"/>
      <c r="AM632" s="282"/>
      <c r="AN632" s="282"/>
      <c r="AO632" s="282"/>
      <c r="AP632" s="282"/>
      <c r="AQ632" s="282"/>
      <c r="AR632" s="282"/>
      <c r="AS632" s="282"/>
      <c r="AT632" s="282"/>
      <c r="AU632" s="282"/>
      <c r="AV632" s="282"/>
      <c r="AW632" s="282"/>
      <c r="AX632" s="282"/>
      <c r="AY632" s="282"/>
      <c r="AZ632" s="282"/>
      <c r="BA632" s="282"/>
      <c r="BB632" s="282"/>
      <c r="BC632" s="282"/>
      <c r="BD632" s="282"/>
      <c r="BE632" s="282"/>
      <c r="BF632" s="282"/>
      <c r="BG632" s="282"/>
      <c r="BH632" s="282"/>
      <c r="BI632" s="282"/>
      <c r="BJ632" s="282"/>
      <c r="BK632" s="282"/>
      <c r="BL632" s="282"/>
      <c r="BM632" s="282"/>
      <c r="BN632" s="282"/>
      <c r="BO632" s="282"/>
      <c r="BP632" s="282"/>
      <c r="BQ632" s="282"/>
      <c r="BR632" s="282"/>
      <c r="BS632" s="282"/>
      <c r="BT632" s="282"/>
      <c r="BU632" s="282"/>
      <c r="BV632" s="282"/>
      <c r="BW632" s="282"/>
      <c r="BX632" s="282"/>
      <c r="BY632" s="282"/>
      <c r="BZ632" s="282"/>
      <c r="CA632" s="282"/>
      <c r="CB632" s="282"/>
      <c r="CC632" s="282"/>
      <c r="CD632" s="282"/>
      <c r="CE632" s="282"/>
      <c r="CF632" s="282"/>
      <c r="CG632" s="282"/>
      <c r="CH632" s="282"/>
      <c r="CI632" s="282"/>
      <c r="CJ632" s="282"/>
      <c r="CK632" s="282"/>
      <c r="CL632" s="282"/>
      <c r="CM632" s="282"/>
      <c r="CN632" s="282"/>
      <c r="CO632" s="282"/>
      <c r="CP632" s="282"/>
      <c r="CQ632" s="282"/>
      <c r="CR632" s="282"/>
      <c r="CS632" s="282"/>
      <c r="CT632" s="282"/>
      <c r="CU632" s="282"/>
      <c r="CV632" s="282"/>
      <c r="CW632" s="282"/>
      <c r="CX632" s="282"/>
      <c r="CY632" s="282"/>
      <c r="CZ632" s="282"/>
      <c r="DA632" s="282"/>
      <c r="DB632" s="282"/>
      <c r="DC632" s="282"/>
      <c r="DD632" s="282"/>
      <c r="DE632" s="282"/>
      <c r="DF632" s="282"/>
      <c r="DG632" s="282"/>
      <c r="DH632" s="282"/>
      <c r="DI632" s="282"/>
      <c r="DJ632" s="282"/>
      <c r="DK632" s="282"/>
      <c r="DL632" s="282"/>
      <c r="DM632" s="282"/>
      <c r="DN632" s="282"/>
      <c r="DO632" s="282"/>
      <c r="DP632" s="282"/>
      <c r="DQ632" s="282"/>
      <c r="DR632" s="282"/>
      <c r="DS632" s="282"/>
      <c r="DT632" s="282"/>
      <c r="DU632" s="282"/>
      <c r="DV632" s="282"/>
      <c r="DW632" s="282"/>
      <c r="DX632" s="282"/>
      <c r="DY632" s="282"/>
      <c r="DZ632" s="282"/>
      <c r="EA632" s="282"/>
      <c r="EB632" s="282"/>
      <c r="EC632" s="282"/>
      <c r="ED632" s="282"/>
      <c r="EE632" s="282"/>
      <c r="EF632" s="282"/>
      <c r="EG632" s="282"/>
      <c r="EH632" s="282"/>
      <c r="EI632" s="282"/>
      <c r="EJ632" s="282"/>
      <c r="EK632" s="282"/>
      <c r="EL632" s="282"/>
      <c r="EM632" s="282"/>
      <c r="EN632" s="282"/>
      <c r="EO632" s="282"/>
      <c r="EP632" s="282"/>
      <c r="EQ632" s="282"/>
      <c r="ER632" s="282"/>
      <c r="ES632" s="282"/>
      <c r="ET632" s="282"/>
      <c r="EU632" s="282"/>
      <c r="EV632" s="282"/>
      <c r="EW632" s="282"/>
      <c r="EX632" s="282"/>
      <c r="EY632" s="282"/>
      <c r="EZ632" s="282"/>
      <c r="FA632" s="282"/>
      <c r="FB632" s="282"/>
      <c r="FC632" s="282"/>
      <c r="FD632" s="282"/>
      <c r="FE632" s="282"/>
      <c r="FF632" s="282"/>
      <c r="FG632" s="282"/>
      <c r="FH632" s="282"/>
      <c r="FI632" s="282"/>
      <c r="FJ632" s="282"/>
      <c r="FK632" s="282"/>
      <c r="FL632" s="282"/>
      <c r="FM632" s="282"/>
      <c r="FN632" s="282"/>
      <c r="FO632" s="282"/>
      <c r="FP632" s="282"/>
      <c r="FQ632" s="282"/>
      <c r="FR632" s="282"/>
      <c r="FS632" s="282"/>
      <c r="FT632" s="282"/>
      <c r="FU632" s="282"/>
      <c r="FV632" s="282"/>
      <c r="FW632" s="282"/>
      <c r="FX632" s="282"/>
      <c r="FY632" s="282"/>
      <c r="FZ632" s="282"/>
      <c r="GA632" s="282"/>
      <c r="GB632" s="282"/>
      <c r="GC632" s="282"/>
      <c r="GD632" s="282"/>
      <c r="GE632" s="282"/>
      <c r="GF632" s="282"/>
      <c r="GG632" s="282"/>
      <c r="GH632" s="282"/>
      <c r="GI632" s="282"/>
      <c r="GJ632" s="282"/>
      <c r="GK632" s="282"/>
      <c r="GL632" s="282"/>
      <c r="GM632" s="282"/>
      <c r="GN632" s="282"/>
      <c r="GO632" s="282"/>
      <c r="GP632" s="282"/>
      <c r="GQ632" s="282"/>
      <c r="GR632" s="282"/>
      <c r="GS632" s="282"/>
      <c r="GT632" s="282"/>
      <c r="GU632" s="282"/>
      <c r="GV632" s="282"/>
      <c r="GW632" s="282"/>
      <c r="GX632" s="282"/>
      <c r="GY632" s="282"/>
      <c r="GZ632" s="282"/>
      <c r="HA632" s="282"/>
      <c r="HB632" s="282"/>
      <c r="HC632" s="282"/>
      <c r="HD632" s="282"/>
      <c r="HE632" s="282"/>
      <c r="HF632" s="282"/>
      <c r="HG632" s="282"/>
      <c r="HH632" s="282"/>
      <c r="HI632" s="282"/>
      <c r="HJ632" s="282"/>
      <c r="HK632" s="282"/>
      <c r="HL632" s="282"/>
      <c r="HM632" s="282"/>
      <c r="HN632" s="282"/>
      <c r="HO632" s="282"/>
      <c r="HP632" s="282"/>
      <c r="HQ632" s="282"/>
      <c r="HR632" s="282"/>
      <c r="HS632" s="282"/>
      <c r="HT632" s="282"/>
      <c r="HU632" s="282"/>
      <c r="HV632" s="282"/>
      <c r="HW632" s="282"/>
      <c r="HX632" s="282"/>
      <c r="HY632" s="282"/>
      <c r="HZ632" s="282"/>
      <c r="IA632" s="282"/>
      <c r="IB632" s="282"/>
      <c r="IC632" s="282"/>
      <c r="ID632" s="282"/>
      <c r="IE632" s="282"/>
      <c r="IF632" s="282"/>
      <c r="IG632" s="282"/>
      <c r="IH632" s="282"/>
      <c r="II632" s="282"/>
      <c r="IJ632" s="282"/>
      <c r="IK632" s="282"/>
      <c r="IL632" s="282"/>
      <c r="IM632" s="282"/>
      <c r="IN632" s="282"/>
      <c r="IO632" s="282"/>
      <c r="IP632" s="282"/>
      <c r="IQ632" s="282"/>
      <c r="IR632" s="282"/>
    </row>
    <row r="633" customHeight="1" spans="1:252">
      <c r="A633" s="293" t="s">
        <v>965</v>
      </c>
      <c r="B633" s="319">
        <v>5</v>
      </c>
      <c r="C633" s="319"/>
      <c r="D633" s="282"/>
      <c r="E633" s="282"/>
      <c r="F633" s="282"/>
      <c r="G633" s="282"/>
      <c r="H633" s="282"/>
      <c r="I633" s="282"/>
      <c r="J633" s="282"/>
      <c r="K633" s="282"/>
      <c r="L633" s="282"/>
      <c r="M633" s="282"/>
      <c r="N633" s="282"/>
      <c r="O633" s="282"/>
      <c r="P633" s="282"/>
      <c r="Q633" s="282"/>
      <c r="R633" s="282"/>
      <c r="S633" s="282"/>
      <c r="T633" s="282"/>
      <c r="U633" s="282"/>
      <c r="V633" s="282"/>
      <c r="W633" s="282"/>
      <c r="X633" s="282"/>
      <c r="Y633" s="282"/>
      <c r="Z633" s="282"/>
      <c r="AA633" s="282"/>
      <c r="AB633" s="282"/>
      <c r="AC633" s="282"/>
      <c r="AD633" s="282"/>
      <c r="AE633" s="282"/>
      <c r="AF633" s="282"/>
      <c r="AG633" s="282"/>
      <c r="AH633" s="282"/>
      <c r="AI633" s="282"/>
      <c r="AJ633" s="282"/>
      <c r="AK633" s="282"/>
      <c r="AL633" s="282"/>
      <c r="AM633" s="282"/>
      <c r="AN633" s="282"/>
      <c r="AO633" s="282"/>
      <c r="AP633" s="282"/>
      <c r="AQ633" s="282"/>
      <c r="AR633" s="282"/>
      <c r="AS633" s="282"/>
      <c r="AT633" s="282"/>
      <c r="AU633" s="282"/>
      <c r="AV633" s="282"/>
      <c r="AW633" s="282"/>
      <c r="AX633" s="282"/>
      <c r="AY633" s="282"/>
      <c r="AZ633" s="282"/>
      <c r="BA633" s="282"/>
      <c r="BB633" s="282"/>
      <c r="BC633" s="282"/>
      <c r="BD633" s="282"/>
      <c r="BE633" s="282"/>
      <c r="BF633" s="282"/>
      <c r="BG633" s="282"/>
      <c r="BH633" s="282"/>
      <c r="BI633" s="282"/>
      <c r="BJ633" s="282"/>
      <c r="BK633" s="282"/>
      <c r="BL633" s="282"/>
      <c r="BM633" s="282"/>
      <c r="BN633" s="282"/>
      <c r="BO633" s="282"/>
      <c r="BP633" s="282"/>
      <c r="BQ633" s="282"/>
      <c r="BR633" s="282"/>
      <c r="BS633" s="282"/>
      <c r="BT633" s="282"/>
      <c r="BU633" s="282"/>
      <c r="BV633" s="282"/>
      <c r="BW633" s="282"/>
      <c r="BX633" s="282"/>
      <c r="BY633" s="282"/>
      <c r="BZ633" s="282"/>
      <c r="CA633" s="282"/>
      <c r="CB633" s="282"/>
      <c r="CC633" s="282"/>
      <c r="CD633" s="282"/>
      <c r="CE633" s="282"/>
      <c r="CF633" s="282"/>
      <c r="CG633" s="282"/>
      <c r="CH633" s="282"/>
      <c r="CI633" s="282"/>
      <c r="CJ633" s="282"/>
      <c r="CK633" s="282"/>
      <c r="CL633" s="282"/>
      <c r="CM633" s="282"/>
      <c r="CN633" s="282"/>
      <c r="CO633" s="282"/>
      <c r="CP633" s="282"/>
      <c r="CQ633" s="282"/>
      <c r="CR633" s="282"/>
      <c r="CS633" s="282"/>
      <c r="CT633" s="282"/>
      <c r="CU633" s="282"/>
      <c r="CV633" s="282"/>
      <c r="CW633" s="282"/>
      <c r="CX633" s="282"/>
      <c r="CY633" s="282"/>
      <c r="CZ633" s="282"/>
      <c r="DA633" s="282"/>
      <c r="DB633" s="282"/>
      <c r="DC633" s="282"/>
      <c r="DD633" s="282"/>
      <c r="DE633" s="282"/>
      <c r="DF633" s="282"/>
      <c r="DG633" s="282"/>
      <c r="DH633" s="282"/>
      <c r="DI633" s="282"/>
      <c r="DJ633" s="282"/>
      <c r="DK633" s="282"/>
      <c r="DL633" s="282"/>
      <c r="DM633" s="282"/>
      <c r="DN633" s="282"/>
      <c r="DO633" s="282"/>
      <c r="DP633" s="282"/>
      <c r="DQ633" s="282"/>
      <c r="DR633" s="282"/>
      <c r="DS633" s="282"/>
      <c r="DT633" s="282"/>
      <c r="DU633" s="282"/>
      <c r="DV633" s="282"/>
      <c r="DW633" s="282"/>
      <c r="DX633" s="282"/>
      <c r="DY633" s="282"/>
      <c r="DZ633" s="282"/>
      <c r="EA633" s="282"/>
      <c r="EB633" s="282"/>
      <c r="EC633" s="282"/>
      <c r="ED633" s="282"/>
      <c r="EE633" s="282"/>
      <c r="EF633" s="282"/>
      <c r="EG633" s="282"/>
      <c r="EH633" s="282"/>
      <c r="EI633" s="282"/>
      <c r="EJ633" s="282"/>
      <c r="EK633" s="282"/>
      <c r="EL633" s="282"/>
      <c r="EM633" s="282"/>
      <c r="EN633" s="282"/>
      <c r="EO633" s="282"/>
      <c r="EP633" s="282"/>
      <c r="EQ633" s="282"/>
      <c r="ER633" s="282"/>
      <c r="ES633" s="282"/>
      <c r="ET633" s="282"/>
      <c r="EU633" s="282"/>
      <c r="EV633" s="282"/>
      <c r="EW633" s="282"/>
      <c r="EX633" s="282"/>
      <c r="EY633" s="282"/>
      <c r="EZ633" s="282"/>
      <c r="FA633" s="282"/>
      <c r="FB633" s="282"/>
      <c r="FC633" s="282"/>
      <c r="FD633" s="282"/>
      <c r="FE633" s="282"/>
      <c r="FF633" s="282"/>
      <c r="FG633" s="282"/>
      <c r="FH633" s="282"/>
      <c r="FI633" s="282"/>
      <c r="FJ633" s="282"/>
      <c r="FK633" s="282"/>
      <c r="FL633" s="282"/>
      <c r="FM633" s="282"/>
      <c r="FN633" s="282"/>
      <c r="FO633" s="282"/>
      <c r="FP633" s="282"/>
      <c r="FQ633" s="282"/>
      <c r="FR633" s="282"/>
      <c r="FS633" s="282"/>
      <c r="FT633" s="282"/>
      <c r="FU633" s="282"/>
      <c r="FV633" s="282"/>
      <c r="FW633" s="282"/>
      <c r="FX633" s="282"/>
      <c r="FY633" s="282"/>
      <c r="FZ633" s="282"/>
      <c r="GA633" s="282"/>
      <c r="GB633" s="282"/>
      <c r="GC633" s="282"/>
      <c r="GD633" s="282"/>
      <c r="GE633" s="282"/>
      <c r="GF633" s="282"/>
      <c r="GG633" s="282"/>
      <c r="GH633" s="282"/>
      <c r="GI633" s="282"/>
      <c r="GJ633" s="282"/>
      <c r="GK633" s="282"/>
      <c r="GL633" s="282"/>
      <c r="GM633" s="282"/>
      <c r="GN633" s="282"/>
      <c r="GO633" s="282"/>
      <c r="GP633" s="282"/>
      <c r="GQ633" s="282"/>
      <c r="GR633" s="282"/>
      <c r="GS633" s="282"/>
      <c r="GT633" s="282"/>
      <c r="GU633" s="282"/>
      <c r="GV633" s="282"/>
      <c r="GW633" s="282"/>
      <c r="GX633" s="282"/>
      <c r="GY633" s="282"/>
      <c r="GZ633" s="282"/>
      <c r="HA633" s="282"/>
      <c r="HB633" s="282"/>
      <c r="HC633" s="282"/>
      <c r="HD633" s="282"/>
      <c r="HE633" s="282"/>
      <c r="HF633" s="282"/>
      <c r="HG633" s="282"/>
      <c r="HH633" s="282"/>
      <c r="HI633" s="282"/>
      <c r="HJ633" s="282"/>
      <c r="HK633" s="282"/>
      <c r="HL633" s="282"/>
      <c r="HM633" s="282"/>
      <c r="HN633" s="282"/>
      <c r="HO633" s="282"/>
      <c r="HP633" s="282"/>
      <c r="HQ633" s="282"/>
      <c r="HR633" s="282"/>
      <c r="HS633" s="282"/>
      <c r="HT633" s="282"/>
      <c r="HU633" s="282"/>
      <c r="HV633" s="282"/>
      <c r="HW633" s="282"/>
      <c r="HX633" s="282"/>
      <c r="HY633" s="282"/>
      <c r="HZ633" s="282"/>
      <c r="IA633" s="282"/>
      <c r="IB633" s="282"/>
      <c r="IC633" s="282"/>
      <c r="ID633" s="282"/>
      <c r="IE633" s="282"/>
      <c r="IF633" s="282"/>
      <c r="IG633" s="282"/>
      <c r="IH633" s="282"/>
      <c r="II633" s="282"/>
      <c r="IJ633" s="282"/>
      <c r="IK633" s="282"/>
      <c r="IL633" s="282"/>
      <c r="IM633" s="282"/>
      <c r="IN633" s="282"/>
      <c r="IO633" s="282"/>
      <c r="IP633" s="282"/>
      <c r="IQ633" s="282"/>
      <c r="IR633" s="282"/>
    </row>
    <row r="634" customHeight="1" spans="1:252">
      <c r="A634" s="293" t="s">
        <v>966</v>
      </c>
      <c r="B634" s="319">
        <f>B635</f>
        <v>75</v>
      </c>
      <c r="C634" s="319">
        <f>C635</f>
        <v>19</v>
      </c>
      <c r="D634" s="282"/>
      <c r="E634" s="282"/>
      <c r="F634" s="282"/>
      <c r="G634" s="282"/>
      <c r="H634" s="282"/>
      <c r="I634" s="282"/>
      <c r="J634" s="282"/>
      <c r="K634" s="282"/>
      <c r="L634" s="282"/>
      <c r="M634" s="282"/>
      <c r="N634" s="282"/>
      <c r="O634" s="282"/>
      <c r="P634" s="282"/>
      <c r="Q634" s="282"/>
      <c r="R634" s="282"/>
      <c r="S634" s="282"/>
      <c r="T634" s="282"/>
      <c r="U634" s="282"/>
      <c r="V634" s="282"/>
      <c r="W634" s="282"/>
      <c r="X634" s="282"/>
      <c r="Y634" s="282"/>
      <c r="Z634" s="282"/>
      <c r="AA634" s="282"/>
      <c r="AB634" s="282"/>
      <c r="AC634" s="282"/>
      <c r="AD634" s="282"/>
      <c r="AE634" s="282"/>
      <c r="AF634" s="282"/>
      <c r="AG634" s="282"/>
      <c r="AH634" s="282"/>
      <c r="AI634" s="282"/>
      <c r="AJ634" s="282"/>
      <c r="AK634" s="282"/>
      <c r="AL634" s="282"/>
      <c r="AM634" s="282"/>
      <c r="AN634" s="282"/>
      <c r="AO634" s="282"/>
      <c r="AP634" s="282"/>
      <c r="AQ634" s="282"/>
      <c r="AR634" s="282"/>
      <c r="AS634" s="282"/>
      <c r="AT634" s="282"/>
      <c r="AU634" s="282"/>
      <c r="AV634" s="282"/>
      <c r="AW634" s="282"/>
      <c r="AX634" s="282"/>
      <c r="AY634" s="282"/>
      <c r="AZ634" s="282"/>
      <c r="BA634" s="282"/>
      <c r="BB634" s="282"/>
      <c r="BC634" s="282"/>
      <c r="BD634" s="282"/>
      <c r="BE634" s="282"/>
      <c r="BF634" s="282"/>
      <c r="BG634" s="282"/>
      <c r="BH634" s="282"/>
      <c r="BI634" s="282"/>
      <c r="BJ634" s="282"/>
      <c r="BK634" s="282"/>
      <c r="BL634" s="282"/>
      <c r="BM634" s="282"/>
      <c r="BN634" s="282"/>
      <c r="BO634" s="282"/>
      <c r="BP634" s="282"/>
      <c r="BQ634" s="282"/>
      <c r="BR634" s="282"/>
      <c r="BS634" s="282"/>
      <c r="BT634" s="282"/>
      <c r="BU634" s="282"/>
      <c r="BV634" s="282"/>
      <c r="BW634" s="282"/>
      <c r="BX634" s="282"/>
      <c r="BY634" s="282"/>
      <c r="BZ634" s="282"/>
      <c r="CA634" s="282"/>
      <c r="CB634" s="282"/>
      <c r="CC634" s="282"/>
      <c r="CD634" s="282"/>
      <c r="CE634" s="282"/>
      <c r="CF634" s="282"/>
      <c r="CG634" s="282"/>
      <c r="CH634" s="282"/>
      <c r="CI634" s="282"/>
      <c r="CJ634" s="282"/>
      <c r="CK634" s="282"/>
      <c r="CL634" s="282"/>
      <c r="CM634" s="282"/>
      <c r="CN634" s="282"/>
      <c r="CO634" s="282"/>
      <c r="CP634" s="282"/>
      <c r="CQ634" s="282"/>
      <c r="CR634" s="282"/>
      <c r="CS634" s="282"/>
      <c r="CT634" s="282"/>
      <c r="CU634" s="282"/>
      <c r="CV634" s="282"/>
      <c r="CW634" s="282"/>
      <c r="CX634" s="282"/>
      <c r="CY634" s="282"/>
      <c r="CZ634" s="282"/>
      <c r="DA634" s="282"/>
      <c r="DB634" s="282"/>
      <c r="DC634" s="282"/>
      <c r="DD634" s="282"/>
      <c r="DE634" s="282"/>
      <c r="DF634" s="282"/>
      <c r="DG634" s="282"/>
      <c r="DH634" s="282"/>
      <c r="DI634" s="282"/>
      <c r="DJ634" s="282"/>
      <c r="DK634" s="282"/>
      <c r="DL634" s="282"/>
      <c r="DM634" s="282"/>
      <c r="DN634" s="282"/>
      <c r="DO634" s="282"/>
      <c r="DP634" s="282"/>
      <c r="DQ634" s="282"/>
      <c r="DR634" s="282"/>
      <c r="DS634" s="282"/>
      <c r="DT634" s="282"/>
      <c r="DU634" s="282"/>
      <c r="DV634" s="282"/>
      <c r="DW634" s="282"/>
      <c r="DX634" s="282"/>
      <c r="DY634" s="282"/>
      <c r="DZ634" s="282"/>
      <c r="EA634" s="282"/>
      <c r="EB634" s="282"/>
      <c r="EC634" s="282"/>
      <c r="ED634" s="282"/>
      <c r="EE634" s="282"/>
      <c r="EF634" s="282"/>
      <c r="EG634" s="282"/>
      <c r="EH634" s="282"/>
      <c r="EI634" s="282"/>
      <c r="EJ634" s="282"/>
      <c r="EK634" s="282"/>
      <c r="EL634" s="282"/>
      <c r="EM634" s="282"/>
      <c r="EN634" s="282"/>
      <c r="EO634" s="282"/>
      <c r="EP634" s="282"/>
      <c r="EQ634" s="282"/>
      <c r="ER634" s="282"/>
      <c r="ES634" s="282"/>
      <c r="ET634" s="282"/>
      <c r="EU634" s="282"/>
      <c r="EV634" s="282"/>
      <c r="EW634" s="282"/>
      <c r="EX634" s="282"/>
      <c r="EY634" s="282"/>
      <c r="EZ634" s="282"/>
      <c r="FA634" s="282"/>
      <c r="FB634" s="282"/>
      <c r="FC634" s="282"/>
      <c r="FD634" s="282"/>
      <c r="FE634" s="282"/>
      <c r="FF634" s="282"/>
      <c r="FG634" s="282"/>
      <c r="FH634" s="282"/>
      <c r="FI634" s="282"/>
      <c r="FJ634" s="282"/>
      <c r="FK634" s="282"/>
      <c r="FL634" s="282"/>
      <c r="FM634" s="282"/>
      <c r="FN634" s="282"/>
      <c r="FO634" s="282"/>
      <c r="FP634" s="282"/>
      <c r="FQ634" s="282"/>
      <c r="FR634" s="282"/>
      <c r="FS634" s="282"/>
      <c r="FT634" s="282"/>
      <c r="FU634" s="282"/>
      <c r="FV634" s="282"/>
      <c r="FW634" s="282"/>
      <c r="FX634" s="282"/>
      <c r="FY634" s="282"/>
      <c r="FZ634" s="282"/>
      <c r="GA634" s="282"/>
      <c r="GB634" s="282"/>
      <c r="GC634" s="282"/>
      <c r="GD634" s="282"/>
      <c r="GE634" s="282"/>
      <c r="GF634" s="282"/>
      <c r="GG634" s="282"/>
      <c r="GH634" s="282"/>
      <c r="GI634" s="282"/>
      <c r="GJ634" s="282"/>
      <c r="GK634" s="282"/>
      <c r="GL634" s="282"/>
      <c r="GM634" s="282"/>
      <c r="GN634" s="282"/>
      <c r="GO634" s="282"/>
      <c r="GP634" s="282"/>
      <c r="GQ634" s="282"/>
      <c r="GR634" s="282"/>
      <c r="GS634" s="282"/>
      <c r="GT634" s="282"/>
      <c r="GU634" s="282"/>
      <c r="GV634" s="282"/>
      <c r="GW634" s="282"/>
      <c r="GX634" s="282"/>
      <c r="GY634" s="282"/>
      <c r="GZ634" s="282"/>
      <c r="HA634" s="282"/>
      <c r="HB634" s="282"/>
      <c r="HC634" s="282"/>
      <c r="HD634" s="282"/>
      <c r="HE634" s="282"/>
      <c r="HF634" s="282"/>
      <c r="HG634" s="282"/>
      <c r="HH634" s="282"/>
      <c r="HI634" s="282"/>
      <c r="HJ634" s="282"/>
      <c r="HK634" s="282"/>
      <c r="HL634" s="282"/>
      <c r="HM634" s="282"/>
      <c r="HN634" s="282"/>
      <c r="HO634" s="282"/>
      <c r="HP634" s="282"/>
      <c r="HQ634" s="282"/>
      <c r="HR634" s="282"/>
      <c r="HS634" s="282"/>
      <c r="HT634" s="282"/>
      <c r="HU634" s="282"/>
      <c r="HV634" s="282"/>
      <c r="HW634" s="282"/>
      <c r="HX634" s="282"/>
      <c r="HY634" s="282"/>
      <c r="HZ634" s="282"/>
      <c r="IA634" s="282"/>
      <c r="IB634" s="282"/>
      <c r="IC634" s="282"/>
      <c r="ID634" s="282"/>
      <c r="IE634" s="282"/>
      <c r="IF634" s="282"/>
      <c r="IG634" s="282"/>
      <c r="IH634" s="282"/>
      <c r="II634" s="282"/>
      <c r="IJ634" s="282"/>
      <c r="IK634" s="282"/>
      <c r="IL634" s="282"/>
      <c r="IM634" s="282"/>
      <c r="IN634" s="282"/>
      <c r="IO634" s="282"/>
      <c r="IP634" s="282"/>
      <c r="IQ634" s="282"/>
      <c r="IR634" s="282"/>
    </row>
    <row r="635" customHeight="1" spans="1:252">
      <c r="A635" s="293" t="s">
        <v>967</v>
      </c>
      <c r="B635" s="319">
        <v>75</v>
      </c>
      <c r="C635" s="319">
        <v>19</v>
      </c>
      <c r="D635" s="282"/>
      <c r="E635" s="282"/>
      <c r="F635" s="282"/>
      <c r="G635" s="282"/>
      <c r="H635" s="282"/>
      <c r="I635" s="282"/>
      <c r="J635" s="282"/>
      <c r="K635" s="282"/>
      <c r="L635" s="282"/>
      <c r="M635" s="282"/>
      <c r="N635" s="282"/>
      <c r="O635" s="282"/>
      <c r="P635" s="282"/>
      <c r="Q635" s="282"/>
      <c r="R635" s="282"/>
      <c r="S635" s="282"/>
      <c r="T635" s="282"/>
      <c r="U635" s="282"/>
      <c r="V635" s="282"/>
      <c r="W635" s="282"/>
      <c r="X635" s="282"/>
      <c r="Y635" s="282"/>
      <c r="Z635" s="282"/>
      <c r="AA635" s="282"/>
      <c r="AB635" s="282"/>
      <c r="AC635" s="282"/>
      <c r="AD635" s="282"/>
      <c r="AE635" s="282"/>
      <c r="AF635" s="282"/>
      <c r="AG635" s="282"/>
      <c r="AH635" s="282"/>
      <c r="AI635" s="282"/>
      <c r="AJ635" s="282"/>
      <c r="AK635" s="282"/>
      <c r="AL635" s="282"/>
      <c r="AM635" s="282"/>
      <c r="AN635" s="282"/>
      <c r="AO635" s="282"/>
      <c r="AP635" s="282"/>
      <c r="AQ635" s="282"/>
      <c r="AR635" s="282"/>
      <c r="AS635" s="282"/>
      <c r="AT635" s="282"/>
      <c r="AU635" s="282"/>
      <c r="AV635" s="282"/>
      <c r="AW635" s="282"/>
      <c r="AX635" s="282"/>
      <c r="AY635" s="282"/>
      <c r="AZ635" s="282"/>
      <c r="BA635" s="282"/>
      <c r="BB635" s="282"/>
      <c r="BC635" s="282"/>
      <c r="BD635" s="282"/>
      <c r="BE635" s="282"/>
      <c r="BF635" s="282"/>
      <c r="BG635" s="282"/>
      <c r="BH635" s="282"/>
      <c r="BI635" s="282"/>
      <c r="BJ635" s="282"/>
      <c r="BK635" s="282"/>
      <c r="BL635" s="282"/>
      <c r="BM635" s="282"/>
      <c r="BN635" s="282"/>
      <c r="BO635" s="282"/>
      <c r="BP635" s="282"/>
      <c r="BQ635" s="282"/>
      <c r="BR635" s="282"/>
      <c r="BS635" s="282"/>
      <c r="BT635" s="282"/>
      <c r="BU635" s="282"/>
      <c r="BV635" s="282"/>
      <c r="BW635" s="282"/>
      <c r="BX635" s="282"/>
      <c r="BY635" s="282"/>
      <c r="BZ635" s="282"/>
      <c r="CA635" s="282"/>
      <c r="CB635" s="282"/>
      <c r="CC635" s="282"/>
      <c r="CD635" s="282"/>
      <c r="CE635" s="282"/>
      <c r="CF635" s="282"/>
      <c r="CG635" s="282"/>
      <c r="CH635" s="282"/>
      <c r="CI635" s="282"/>
      <c r="CJ635" s="282"/>
      <c r="CK635" s="282"/>
      <c r="CL635" s="282"/>
      <c r="CM635" s="282"/>
      <c r="CN635" s="282"/>
      <c r="CO635" s="282"/>
      <c r="CP635" s="282"/>
      <c r="CQ635" s="282"/>
      <c r="CR635" s="282"/>
      <c r="CS635" s="282"/>
      <c r="CT635" s="282"/>
      <c r="CU635" s="282"/>
      <c r="CV635" s="282"/>
      <c r="CW635" s="282"/>
      <c r="CX635" s="282"/>
      <c r="CY635" s="282"/>
      <c r="CZ635" s="282"/>
      <c r="DA635" s="282"/>
      <c r="DB635" s="282"/>
      <c r="DC635" s="282"/>
      <c r="DD635" s="282"/>
      <c r="DE635" s="282"/>
      <c r="DF635" s="282"/>
      <c r="DG635" s="282"/>
      <c r="DH635" s="282"/>
      <c r="DI635" s="282"/>
      <c r="DJ635" s="282"/>
      <c r="DK635" s="282"/>
      <c r="DL635" s="282"/>
      <c r="DM635" s="282"/>
      <c r="DN635" s="282"/>
      <c r="DO635" s="282"/>
      <c r="DP635" s="282"/>
      <c r="DQ635" s="282"/>
      <c r="DR635" s="282"/>
      <c r="DS635" s="282"/>
      <c r="DT635" s="282"/>
      <c r="DU635" s="282"/>
      <c r="DV635" s="282"/>
      <c r="DW635" s="282"/>
      <c r="DX635" s="282"/>
      <c r="DY635" s="282"/>
      <c r="DZ635" s="282"/>
      <c r="EA635" s="282"/>
      <c r="EB635" s="282"/>
      <c r="EC635" s="282"/>
      <c r="ED635" s="282"/>
      <c r="EE635" s="282"/>
      <c r="EF635" s="282"/>
      <c r="EG635" s="282"/>
      <c r="EH635" s="282"/>
      <c r="EI635" s="282"/>
      <c r="EJ635" s="282"/>
      <c r="EK635" s="282"/>
      <c r="EL635" s="282"/>
      <c r="EM635" s="282"/>
      <c r="EN635" s="282"/>
      <c r="EO635" s="282"/>
      <c r="EP635" s="282"/>
      <c r="EQ635" s="282"/>
      <c r="ER635" s="282"/>
      <c r="ES635" s="282"/>
      <c r="ET635" s="282"/>
      <c r="EU635" s="282"/>
      <c r="EV635" s="282"/>
      <c r="EW635" s="282"/>
      <c r="EX635" s="282"/>
      <c r="EY635" s="282"/>
      <c r="EZ635" s="282"/>
      <c r="FA635" s="282"/>
      <c r="FB635" s="282"/>
      <c r="FC635" s="282"/>
      <c r="FD635" s="282"/>
      <c r="FE635" s="282"/>
      <c r="FF635" s="282"/>
      <c r="FG635" s="282"/>
      <c r="FH635" s="282"/>
      <c r="FI635" s="282"/>
      <c r="FJ635" s="282"/>
      <c r="FK635" s="282"/>
      <c r="FL635" s="282"/>
      <c r="FM635" s="282"/>
      <c r="FN635" s="282"/>
      <c r="FO635" s="282"/>
      <c r="FP635" s="282"/>
      <c r="FQ635" s="282"/>
      <c r="FR635" s="282"/>
      <c r="FS635" s="282"/>
      <c r="FT635" s="282"/>
      <c r="FU635" s="282"/>
      <c r="FV635" s="282"/>
      <c r="FW635" s="282"/>
      <c r="FX635" s="282"/>
      <c r="FY635" s="282"/>
      <c r="FZ635" s="282"/>
      <c r="GA635" s="282"/>
      <c r="GB635" s="282"/>
      <c r="GC635" s="282"/>
      <c r="GD635" s="282"/>
      <c r="GE635" s="282"/>
      <c r="GF635" s="282"/>
      <c r="GG635" s="282"/>
      <c r="GH635" s="282"/>
      <c r="GI635" s="282"/>
      <c r="GJ635" s="282"/>
      <c r="GK635" s="282"/>
      <c r="GL635" s="282"/>
      <c r="GM635" s="282"/>
      <c r="GN635" s="282"/>
      <c r="GO635" s="282"/>
      <c r="GP635" s="282"/>
      <c r="GQ635" s="282"/>
      <c r="GR635" s="282"/>
      <c r="GS635" s="282"/>
      <c r="GT635" s="282"/>
      <c r="GU635" s="282"/>
      <c r="GV635" s="282"/>
      <c r="GW635" s="282"/>
      <c r="GX635" s="282"/>
      <c r="GY635" s="282"/>
      <c r="GZ635" s="282"/>
      <c r="HA635" s="282"/>
      <c r="HB635" s="282"/>
      <c r="HC635" s="282"/>
      <c r="HD635" s="282"/>
      <c r="HE635" s="282"/>
      <c r="HF635" s="282"/>
      <c r="HG635" s="282"/>
      <c r="HH635" s="282"/>
      <c r="HI635" s="282"/>
      <c r="HJ635" s="282"/>
      <c r="HK635" s="282"/>
      <c r="HL635" s="282"/>
      <c r="HM635" s="282"/>
      <c r="HN635" s="282"/>
      <c r="HO635" s="282"/>
      <c r="HP635" s="282"/>
      <c r="HQ635" s="282"/>
      <c r="HR635" s="282"/>
      <c r="HS635" s="282"/>
      <c r="HT635" s="282"/>
      <c r="HU635" s="282"/>
      <c r="HV635" s="282"/>
      <c r="HW635" s="282"/>
      <c r="HX635" s="282"/>
      <c r="HY635" s="282"/>
      <c r="HZ635" s="282"/>
      <c r="IA635" s="282"/>
      <c r="IB635" s="282"/>
      <c r="IC635" s="282"/>
      <c r="ID635" s="282"/>
      <c r="IE635" s="282"/>
      <c r="IF635" s="282"/>
      <c r="IG635" s="282"/>
      <c r="IH635" s="282"/>
      <c r="II635" s="282"/>
      <c r="IJ635" s="282"/>
      <c r="IK635" s="282"/>
      <c r="IL635" s="282"/>
      <c r="IM635" s="282"/>
      <c r="IN635" s="282"/>
      <c r="IO635" s="282"/>
      <c r="IP635" s="282"/>
      <c r="IQ635" s="282"/>
      <c r="IR635" s="282"/>
    </row>
    <row r="636" s="308" customFormat="1" customHeight="1" spans="1:3">
      <c r="A636" s="318" t="s">
        <v>72</v>
      </c>
      <c r="B636" s="319"/>
      <c r="C636" s="319">
        <v>750</v>
      </c>
    </row>
    <row r="637" s="308" customFormat="1" customHeight="1" spans="1:3">
      <c r="A637" s="318" t="s">
        <v>76</v>
      </c>
      <c r="B637" s="324">
        <f>B638+B639</f>
        <v>15776</v>
      </c>
      <c r="C637" s="324">
        <f>C638+C639</f>
        <v>9845</v>
      </c>
    </row>
    <row r="638" customHeight="1" spans="1:3">
      <c r="A638" s="318" t="s">
        <v>968</v>
      </c>
      <c r="B638" s="319"/>
      <c r="C638" s="319">
        <v>1075</v>
      </c>
    </row>
    <row r="639" customHeight="1" spans="1:3">
      <c r="A639" s="318" t="s">
        <v>969</v>
      </c>
      <c r="B639" s="319">
        <f>B640</f>
        <v>15776</v>
      </c>
      <c r="C639" s="319">
        <f>C640</f>
        <v>8770</v>
      </c>
    </row>
    <row r="640" customHeight="1" spans="1:3">
      <c r="A640" s="318" t="s">
        <v>970</v>
      </c>
      <c r="B640" s="319">
        <v>15776</v>
      </c>
      <c r="C640" s="319">
        <v>8770</v>
      </c>
    </row>
    <row r="641" customHeight="1" spans="1:3">
      <c r="A641" s="318" t="s">
        <v>80</v>
      </c>
      <c r="B641" s="319">
        <f>B642</f>
        <v>2513</v>
      </c>
      <c r="C641" s="319">
        <f>C642</f>
        <v>2597</v>
      </c>
    </row>
    <row r="642" customHeight="1" spans="1:3">
      <c r="A642" s="318" t="s">
        <v>971</v>
      </c>
      <c r="B642" s="319">
        <f>B643</f>
        <v>2513</v>
      </c>
      <c r="C642" s="319">
        <f>C643</f>
        <v>2597</v>
      </c>
    </row>
    <row r="643" customHeight="1" spans="1:3">
      <c r="A643" s="318" t="s">
        <v>972</v>
      </c>
      <c r="B643" s="319">
        <v>2513</v>
      </c>
      <c r="C643" s="319">
        <v>2597</v>
      </c>
    </row>
    <row r="644" customHeight="1" spans="1:3">
      <c r="A644" s="318" t="s">
        <v>82</v>
      </c>
      <c r="B644" s="319">
        <f>B645</f>
        <v>21</v>
      </c>
      <c r="C644" s="319">
        <f>C645</f>
        <v>0</v>
      </c>
    </row>
    <row r="645" customHeight="1" spans="1:3">
      <c r="A645" s="318" t="s">
        <v>973</v>
      </c>
      <c r="B645" s="319">
        <f>B646</f>
        <v>21</v>
      </c>
      <c r="C645" s="319">
        <f>C646</f>
        <v>0</v>
      </c>
    </row>
    <row r="646" customHeight="1" spans="1:3">
      <c r="A646" s="318" t="s">
        <v>974</v>
      </c>
      <c r="B646" s="319">
        <v>21</v>
      </c>
      <c r="C646" s="319"/>
    </row>
    <row r="647" customHeight="1" spans="1:3">
      <c r="A647" s="318"/>
      <c r="B647" s="330"/>
      <c r="C647" s="330"/>
    </row>
    <row r="648" customHeight="1" spans="1:3">
      <c r="A648" s="331" t="s">
        <v>975</v>
      </c>
      <c r="B648" s="332">
        <f>B5+B129+B134+B175+B205+B233+B272+B354+B403+B438+B458+B532+B545+B565+B578+B581+B610+B619+B623+B636+B637+B641+B644</f>
        <v>108197</v>
      </c>
      <c r="C648" s="332">
        <f>C5+C129+C134+C175+C205+C233+C272+C354+C403+C438+C458+C532+C545+C565+C578+C581+C610+C619+C623+C636+C637+C641+C644</f>
        <v>76685</v>
      </c>
    </row>
    <row r="649" customHeight="1" spans="1:3">
      <c r="A649" s="331"/>
      <c r="B649" s="333"/>
      <c r="C649" s="333"/>
    </row>
    <row r="650" customHeight="1" spans="1:3">
      <c r="A650" s="334" t="s">
        <v>976</v>
      </c>
      <c r="B650" s="335">
        <f>B651+B658+B657+B660</f>
        <v>24148</v>
      </c>
      <c r="C650" s="335">
        <f>C651+C658+C657+C660</f>
        <v>19916</v>
      </c>
    </row>
    <row r="651" customHeight="1" spans="1:3">
      <c r="A651" s="336" t="s">
        <v>977</v>
      </c>
      <c r="B651" s="337">
        <f>B652+B653+B655</f>
        <v>19964</v>
      </c>
      <c r="C651" s="337">
        <f>C652+C653+C655</f>
        <v>19916</v>
      </c>
    </row>
    <row r="652" customHeight="1" spans="1:3">
      <c r="A652" s="336" t="s">
        <v>978</v>
      </c>
      <c r="B652" s="338">
        <v>13796</v>
      </c>
      <c r="C652" s="338">
        <v>19695</v>
      </c>
    </row>
    <row r="653" s="309" customFormat="1" customHeight="1" spans="1:3">
      <c r="A653" s="339" t="s">
        <v>99</v>
      </c>
      <c r="B653" s="338">
        <v>165</v>
      </c>
      <c r="C653" s="338">
        <v>165</v>
      </c>
    </row>
    <row r="654" customHeight="1" spans="1:3">
      <c r="A654" s="339" t="s">
        <v>979</v>
      </c>
      <c r="B654" s="338"/>
      <c r="C654" s="338"/>
    </row>
    <row r="655" customHeight="1" spans="1:3">
      <c r="A655" s="339" t="s">
        <v>101</v>
      </c>
      <c r="B655" s="338">
        <v>6003</v>
      </c>
      <c r="C655" s="338">
        <v>56</v>
      </c>
    </row>
    <row r="656" customHeight="1" spans="1:3">
      <c r="A656" s="340" t="s">
        <v>980</v>
      </c>
      <c r="B656" s="338"/>
      <c r="C656" s="338"/>
    </row>
    <row r="657" customHeight="1" spans="1:3">
      <c r="A657" s="340" t="s">
        <v>981</v>
      </c>
      <c r="B657" s="338">
        <v>1400</v>
      </c>
      <c r="C657" s="338"/>
    </row>
    <row r="658" customHeight="1" spans="1:3">
      <c r="A658" s="340" t="s">
        <v>982</v>
      </c>
      <c r="B658" s="338"/>
      <c r="C658" s="338"/>
    </row>
    <row r="659" customHeight="1" spans="1:3">
      <c r="A659" s="339" t="s">
        <v>983</v>
      </c>
      <c r="B659" s="338"/>
      <c r="C659" s="338"/>
    </row>
    <row r="660" customHeight="1" spans="1:3">
      <c r="A660" s="340" t="s">
        <v>984</v>
      </c>
      <c r="B660" s="338">
        <v>2784</v>
      </c>
      <c r="C660" s="338"/>
    </row>
    <row r="661" customHeight="1" spans="1:3">
      <c r="A661" s="340"/>
      <c r="B661" s="341"/>
      <c r="C661" s="341"/>
    </row>
    <row r="662" ht="24.95" customHeight="1" spans="1:3">
      <c r="A662" s="342" t="s">
        <v>985</v>
      </c>
      <c r="B662" s="333">
        <f>B648+B650</f>
        <v>132345</v>
      </c>
      <c r="C662" s="333">
        <f>C648+C650</f>
        <v>96601</v>
      </c>
    </row>
    <row r="663" ht="19" customHeight="1"/>
    <row r="664" ht="15.75" spans="1:4">
      <c r="A664" s="307"/>
      <c r="B664" s="343"/>
      <c r="C664" s="343"/>
      <c r="D664" s="307"/>
    </row>
  </sheetData>
  <mergeCells count="2">
    <mergeCell ref="A1:C1"/>
    <mergeCell ref="A2:C2"/>
  </mergeCells>
  <dataValidations count="1">
    <dataValidation type="whole" operator="between" allowBlank="1" showInputMessage="1" showErrorMessage="1" error="请输入整数！" sqref="B5:C5 IX5:IY5 ST5:SU5 ACP5:ACQ5 AML5:AMM5 AWH5:AWI5 BGD5:BGE5 BPZ5:BQA5 BZV5:BZW5 CJR5:CJS5 CTN5:CTO5 DDJ5:DDK5 DNF5:DNG5 DXB5:DXC5 EGX5:EGY5 EQT5:EQU5 FAP5:FAQ5 FKL5:FKM5 FUH5:FUI5 GED5:GEE5 GNZ5:GOA5 GXV5:GXW5 HHR5:HHS5 HRN5:HRO5 IBJ5:IBK5 ILF5:ILG5 IVB5:IVC5 JEX5:JEY5 JOT5:JOU5 JYP5:JYQ5 KIL5:KIM5 KSH5:KSI5 LCD5:LCE5 LLZ5:LMA5 LVV5:LVW5 MFR5:MFS5 MPN5:MPO5 MZJ5:MZK5 NJF5:NJG5 NTB5:NTC5 OCX5:OCY5 OMT5:OMU5 OWP5:OWQ5 PGL5:PGM5 PQH5:PQI5 QAD5:QAE5 QJZ5:QKA5 QTV5:QTW5 RDR5:RDS5 RNN5:RNO5 RXJ5:RXK5 SHF5:SHG5 SRB5:SRC5 TAX5:TAY5 TKT5:TKU5 TUP5:TUQ5 UEL5:UEM5 UOH5:UOI5 UYD5:UYE5 VHZ5:VIA5 VRV5:VRW5 WBR5:WBS5 WLN5:WLO5 WVJ5:WVK5 B148:C148 IX148:IY148 ST148:SU148 ACP148:ACQ148 AML148:AMM148 AWH148:AWI148 BGD148:BGE148 BPZ148:BQA148 BZV148:BZW148 CJR148:CJS148 CTN148:CTO148 DDJ148:DDK148 DNF148:DNG148 DXB148:DXC148 EGX148:EGY148 EQT148:EQU148 FAP148:FAQ148 FKL148:FKM148 FUH148:FUI148 GED148:GEE148 GNZ148:GOA148 GXV148:GXW148 HHR148:HHS148 HRN148:HRO148 IBJ148:IBK148 ILF148:ILG148 IVB148:IVC148 JEX148:JEY148 JOT148:JOU148 JYP148:JYQ148 KIL148:KIM148 KSH148:KSI148 LCD148:LCE148 LLZ148:LMA148 LVV148:LVW148 MFR148:MFS148 MPN148:MPO148 MZJ148:MZK148 NJF148:NJG148 NTB148:NTC148 OCX148:OCY148 OMT148:OMU148 OWP148:OWQ148 PGL148:PGM148 PQH148:PQI148 QAD148:QAE148 QJZ148:QKA148 QTV148:QTW148 RDR148:RDS148 RNN148:RNO148 RXJ148:RXK148 SHF148:SHG148 SRB148:SRC148 TAX148:TAY148 TKT148:TKU148 TUP148:TUQ148 UEL148:UEM148 UOH148:UOI148 UYD148:UYE148 VHZ148:VIA148 VRV148:VRW148 WBR148:WBS148 WLN148:WLO148 WVJ148:WVK148 B291:C291 IX291:IY291 ST291:SU291 ACP291:ACQ291 AML291:AMM291 AWH291:AWI291 BGD291:BGE291 BPZ291:BQA291 BZV291:BZW291 CJR291:CJS291 CTN291:CTO291 DDJ291:DDK291 DNF291:DNG291 DXB291:DXC291 EGX291:EGY291 EQT291:EQU291 FAP291:FAQ291 FKL291:FKM291 FUH291:FUI291 GED291:GEE291 GNZ291:GOA291 GXV291:GXW291 HHR291:HHS291 HRN291:HRO291 IBJ291:IBK291 ILF291:ILG291 IVB291:IVC291 JEX291:JEY291 JOT291:JOU291 JYP291:JYQ291 KIL291:KIM291 KSH291:KSI291 LCD291:LCE291 LLZ291:LMA291 LVV291:LVW291 MFR291:MFS291 MPN291:MPO291 MZJ291:MZK291 NJF291:NJG291 NTB291:NTC291 OCX291:OCY291 OMT291:OMU291 OWP291:OWQ291 PGL291:PGM291 PQH291:PQI291 QAD291:QAE291 QJZ291:QKA291 QTV291:QTW291 RDR291:RDS291 RNN291:RNO291 RXJ291:RXK291 SHF291:SHG291 SRB291:SRC291 TAX291:TAY291 TKT291:TKU291 TUP291:TUQ291 UEL291:UEM291 UOH291:UOI291 UYD291:UYE291 VHZ291:VIA291 VRV291:VRW291 WBR291:WBS291 WLN291:WLO291 WVJ291:WVK291 B303:C303 IX303:IY303 ST303:SU303 ACP303:ACQ303 AML303:AMM303 AWH303:AWI303 BGD303:BGE303 BPZ303:BQA303 BZV303:BZW303 CJR303:CJS303 CTN303:CTO303 DDJ303:DDK303 DNF303:DNG303 DXB303:DXC303 EGX303:EGY303 EQT303:EQU303 FAP303:FAQ303 FKL303:FKM303 FUH303:FUI303 GED303:GEE303 GNZ303:GOA303 GXV303:GXW303 HHR303:HHS303 HRN303:HRO303 IBJ303:IBK303 ILF303:ILG303 IVB303:IVC303 JEX303:JEY303 JOT303:JOU303 JYP303:JYQ303 KIL303:KIM303 KSH303:KSI303 LCD303:LCE303 LLZ303:LMA303 LVV303:LVW303 MFR303:MFS303 MPN303:MPO303 MZJ303:MZK303 NJF303:NJG303 NTB303:NTC303 OCX303:OCY303 OMT303:OMU303 OWP303:OWQ303 PGL303:PGM303 PQH303:PQI303 QAD303:QAE303 QJZ303:QKA303 QTV303:QTW303 RDR303:RDS303 RNN303:RNO303 RXJ303:RXK303 SHF303:SHG303 SRB303:SRC303 TAX303:TAY303 TKT303:TKU303 TUP303:TUQ303 UEL303:UEM303 UOH303:UOI303 UYD303:UYE303 VHZ303:VIA303 VRV303:VRW303 WBR303:WBS303 WLN303:WLO303 WVJ303:WVK303 B340:C340 IX340:IY340 ST340:SU340 ACP340:ACQ340 AML340:AMM340 AWH340:AWI340 BGD340:BGE340 BPZ340:BQA340 BZV340:BZW340 CJR340:CJS340 CTN340:CTO340 DDJ340:DDK340 DNF340:DNG340 DXB340:DXC340 EGX340:EGY340 EQT340:EQU340 FAP340:FAQ340 FKL340:FKM340 FUH340:FUI340 GED340:GEE340 GNZ340:GOA340 GXV340:GXW340 HHR340:HHS340 HRN340:HRO340 IBJ340:IBK340 ILF340:ILG340 IVB340:IVC340 JEX340:JEY340 JOT340:JOU340 JYP340:JYQ340 KIL340:KIM340 KSH340:KSI340 LCD340:LCE340 LLZ340:LMA340 LVV340:LVW340 MFR340:MFS340 MPN340:MPO340 MZJ340:MZK340 NJF340:NJG340 NTB340:NTC340 OCX340:OCY340 OMT340:OMU340 OWP340:OWQ340 PGL340:PGM340 PQH340:PQI340 QAD340:QAE340 QJZ340:QKA340 QTV340:QTW340 RDR340:RDS340 RNN340:RNO340 RXJ340:RXK340 SHF340:SHG340 SRB340:SRC340 TAX340:TAY340 TKT340:TKU340 TUP340:TUQ340 UEL340:UEM340 UOH340:UOI340 UYD340:UYE340 VHZ340:VIA340 VRV340:VRW340 WBR340:WBS340 WLN340:WLO340 WVJ340:WVK340 B378:C378 IX378:IY378 ST378:SU378 ACP378:ACQ378 AML378:AMM378 AWH378:AWI378 BGD378:BGE378 BPZ378:BQA378 BZV378:BZW378 CJR378:CJS378 CTN378:CTO378 DDJ378:DDK378 DNF378:DNG378 DXB378:DXC378 EGX378:EGY378 EQT378:EQU378 FAP378:FAQ378 FKL378:FKM378 FUH378:FUI378 GED378:GEE378 GNZ378:GOA378 GXV378:GXW378 HHR378:HHS378 HRN378:HRO378 IBJ378:IBK378 ILF378:ILG378 IVB378:IVC378 JEX378:JEY378 JOT378:JOU378 JYP378:JYQ378 KIL378:KIM378 KSH378:KSI378 LCD378:LCE378 LLZ378:LMA378 LVV378:LVW378 MFR378:MFS378 MPN378:MPO378 MZJ378:MZK378 NJF378:NJG378 NTB378:NTC378 OCX378:OCY378 OMT378:OMU378 OWP378:OWQ378 PGL378:PGM378 PQH378:PQI378 QAD378:QAE378 QJZ378:QKA378 QTV378:QTW378 RDR378:RDS378 RNN378:RNO378 RXJ378:RXK378 SHF378:SHG378 SRB378:SRC378 TAX378:TAY378 TKT378:TKU378 TUP378:TUQ378 UEL378:UEM378 UOH378:UOI378 UYD378:UYE378 VHZ378:VIA378 VRV378:VRW378 WBR378:WBS378 WLN378:WLO378 WVJ378:WVK378 B423:C423 IX423:IY423 ST423:SU423 ACP423:ACQ423 AML423:AMM423 AWH423:AWI423 BGD423:BGE423 BPZ423:BQA423 BZV423:BZW423 CJR423:CJS423 CTN423:CTO423 DDJ423:DDK423 DNF423:DNG423 DXB423:DXC423 EGX423:EGY423 EQT423:EQU423 FAP423:FAQ423 FKL423:FKM423 FUH423:FUI423 GED423:GEE423 GNZ423:GOA423 GXV423:GXW423 HHR423:HHS423 HRN423:HRO423 IBJ423:IBK423 ILF423:ILG423 IVB423:IVC423 JEX423:JEY423 JOT423:JOU423 JYP423:JYQ423 KIL423:KIM423 KSH423:KSI423 LCD423:LCE423 LLZ423:LMA423 LVV423:LVW423 MFR423:MFS423 MPN423:MPO423 MZJ423:MZK423 NJF423:NJG423 NTB423:NTC423 OCX423:OCY423 OMT423:OMU423 OWP423:OWQ423 PGL423:PGM423 PQH423:PQI423 QAD423:QAE423 QJZ423:QKA423 QTV423:QTW423 RDR423:RDS423 RNN423:RNO423 RXJ423:RXK423 SHF423:SHG423 SRB423:SRC423 TAX423:TAY423 TKT423:TKU423 TUP423:TUQ423 UEL423:UEM423 UOH423:UOI423 UYD423:UYE423 VHZ423:VIA423 VRV423:VRW423 WBR423:WBS423 WLN423:WLO423 WVJ423:WVK423 B425:C425 IX425:IY425 ST425:SU425 ACP425:ACQ425 AML425:AMM425 AWH425:AWI425 BGD425:BGE425 BPZ425:BQA425 BZV425:BZW425 CJR425:CJS425 CTN425:CTO425 DDJ425:DDK425 DNF425:DNG425 DXB425:DXC425 EGX425:EGY425 EQT425:EQU425 FAP425:FAQ425 FKL425:FKM425 FUH425:FUI425 GED425:GEE425 GNZ425:GOA425 GXV425:GXW425 HHR425:HHS425 HRN425:HRO425 IBJ425:IBK425 ILF425:ILG425 IVB425:IVC425 JEX425:JEY425 JOT425:JOU425 JYP425:JYQ425 KIL425:KIM425 KSH425:KSI425 LCD425:LCE425 LLZ425:LMA425 LVV425:LVW425 MFR425:MFS425 MPN425:MPO425 MZJ425:MZK425 NJF425:NJG425 NTB425:NTC425 OCX425:OCY425 OMT425:OMU425 OWP425:OWQ425 PGL425:PGM425 PQH425:PQI425 QAD425:QAE425 QJZ425:QKA425 QTV425:QTW425 RDR425:RDS425 RNN425:RNO425 RXJ425:RXK425 SHF425:SHG425 SRB425:SRC425 TAX425:TAY425 TKT425:TKU425 TUP425:TUQ425 UEL425:UEM425 UOH425:UOI425 UYD425:UYE425 VHZ425:VIA425 VRV425:VRW425 WBR425:WBS425 WLN425:WLO425 WVJ425:WVK425 B448:C448 IX448:IY448 ST448:SU448 ACP448:ACQ448 AML448:AMM448 AWH448:AWI448 BGD448:BGE448 BPZ448:BQA448 BZV448:BZW448 CJR448:CJS448 CTN448:CTO448 DDJ448:DDK448 DNF448:DNG448 DXB448:DXC448 EGX448:EGY448 EQT448:EQU448 FAP448:FAQ448 FKL448:FKM448 FUH448:FUI448 GED448:GEE448 GNZ448:GOA448 GXV448:GXW448 HHR448:HHS448 HRN448:HRO448 IBJ448:IBK448 ILF448:ILG448 IVB448:IVC448 JEX448:JEY448 JOT448:JOU448 JYP448:JYQ448 KIL448:KIM448 KSH448:KSI448 LCD448:LCE448 LLZ448:LMA448 LVV448:LVW448 MFR448:MFS448 MPN448:MPO448 MZJ448:MZK448 NJF448:NJG448 NTB448:NTC448 OCX448:OCY448 OMT448:OMU448 OWP448:OWQ448 PGL448:PGM448 PQH448:PQI448 QAD448:QAE448 QJZ448:QKA448 QTV448:QTW448 RDR448:RDS448 RNN448:RNO448 RXJ448:RXK448 SHF448:SHG448 SRB448:SRC448 TAX448:TAY448 TKT448:TKU448 TUP448:TUQ448 UEL448:UEM448 UOH448:UOI448 UYD448:UYE448 VHZ448:VIA448 VRV448:VRW448 WBR448:WBS448 WLN448:WLO448 WVJ448:WVK448 B453:C453 IX453:IY453 ST453:SU453 ACP453:ACQ453 AML453:AMM453 AWH453:AWI453 BGD453:BGE453 BPZ453:BQA453 BZV453:BZW453 CJR453:CJS453 CTN453:CTO453 DDJ453:DDK453 DNF453:DNG453 DXB453:DXC453 EGX453:EGY453 EQT453:EQU453 FAP453:FAQ453 FKL453:FKM453 FUH453:FUI453 GED453:GEE453 GNZ453:GOA453 GXV453:GXW453 HHR453:HHS453 HRN453:HRO453 IBJ453:IBK453 ILF453:ILG453 IVB453:IVC453 JEX453:JEY453 JOT453:JOU453 JYP453:JYQ453 KIL453:KIM453 KSH453:KSI453 LCD453:LCE453 LLZ453:LMA453 LVV453:LVW453 MFR453:MFS453 MPN453:MPO453 MZJ453:MZK453 NJF453:NJG453 NTB453:NTC453 OCX453:OCY453 OMT453:OMU453 OWP453:OWQ453 PGL453:PGM453 PQH453:PQI453 QAD453:QAE453 QJZ453:QKA453 QTV453:QTW453 RDR453:RDS453 RNN453:RNO453 RXJ453:RXK453 SHF453:SHG453 SRB453:SRC453 TAX453:TAY453 TKT453:TKU453 TUP453:TUQ453 UEL453:UEM453 UOH453:UOI453 UYD453:UYE453 VHZ453:VIA453 VRV453:VRW453 WBR453:WBS453 WLN453:WLO453 WVJ453:WVK453 B455:C455 IX455:IY455 ST455:SU455 ACP455:ACQ455 AML455:AMM455 AWH455:AWI455 BGD455:BGE455 BPZ455:BQA455 BZV455:BZW455 CJR455:CJS455 CTN455:CTO455 DDJ455:DDK455 DNF455:DNG455 DXB455:DXC455 EGX455:EGY455 EQT455:EQU455 FAP455:FAQ455 FKL455:FKM455 FUH455:FUI455 GED455:GEE455 GNZ455:GOA455 GXV455:GXW455 HHR455:HHS455 HRN455:HRO455 IBJ455:IBK455 ILF455:ILG455 IVB455:IVC455 JEX455:JEY455 JOT455:JOU455 JYP455:JYQ455 KIL455:KIM455 KSH455:KSI455 LCD455:LCE455 LLZ455:LMA455 LVV455:LVW455 MFR455:MFS455 MPN455:MPO455 MZJ455:MZK455 NJF455:NJG455 NTB455:NTC455 OCX455:OCY455 OMT455:OMU455 OWP455:OWQ455 PGL455:PGM455 PQH455:PQI455 QAD455:QAE455 QJZ455:QKA455 QTV455:QTW455 RDR455:RDS455 RNN455:RNO455 RXJ455:RXK455 SHF455:SHG455 SRB455:SRC455 TAX455:TAY455 TKT455:TKU455 TUP455:TUQ455 UEL455:UEM455 UOH455:UOI455 UYD455:UYE455 VHZ455:VIA455 VRV455:VRW455 WBR455:WBS455 WLN455:WLO455 WVJ455:WVK455 B529:C529 IX529:IY529 ST529:SU529 ACP529:ACQ529 AML529:AMM529 AWH529:AWI529 BGD529:BGE529 BPZ529:BQA529 BZV529:BZW529 CJR529:CJS529 CTN529:CTO529 DDJ529:DDK529 DNF529:DNG529 DXB529:DXC529 EGX529:EGY529 EQT529:EQU529 FAP529:FAQ529 FKL529:FKM529 FUH529:FUI529 GED529:GEE529 GNZ529:GOA529 GXV529:GXW529 HHR529:HHS529 HRN529:HRO529 IBJ529:IBK529 ILF529:ILG529 IVB529:IVC529 JEX529:JEY529 JOT529:JOU529 JYP529:JYQ529 KIL529:KIM529 KSH529:KSI529 LCD529:LCE529 LLZ529:LMA529 LVV529:LVW529 MFR529:MFS529 MPN529:MPO529 MZJ529:MZK529 NJF529:NJG529 NTB529:NTC529 OCX529:OCY529 OMT529:OMU529 OWP529:OWQ529 PGL529:PGM529 PQH529:PQI529 QAD529:QAE529 QJZ529:QKA529 QTV529:QTW529 RDR529:RDS529 RNN529:RNO529 RXJ529:RXK529 SHF529:SHG529 SRB529:SRC529 TAX529:TAY529 TKT529:TKU529 TUP529:TUQ529 UEL529:UEM529 UOH529:UOI529 UYD529:UYE529 VHZ529:VIA529 VRV529:VRW529 WBR529:WBS529 WLN529:WLO529 WVJ529:WVK529 B557:C557 IX557:IY557 ST557:SU557 ACP557:ACQ557 AML557:AMM557 AWH557:AWI557 BGD557:BGE557 BPZ557:BQA557 BZV557:BZW557 CJR557:CJS557 CTN557:CTO557 DDJ557:DDK557 DNF557:DNG557 DXB557:DXC557 EGX557:EGY557 EQT557:EQU557 FAP557:FAQ557 FKL557:FKM557 FUH557:FUI557 GED557:GEE557 GNZ557:GOA557 GXV557:GXW557 HHR557:HHS557 HRN557:HRO557 IBJ557:IBK557 ILF557:ILG557 IVB557:IVC557 JEX557:JEY557 JOT557:JOU557 JYP557:JYQ557 KIL557:KIM557 KSH557:KSI557 LCD557:LCE557 LLZ557:LMA557 LVV557:LVW557 MFR557:MFS557 MPN557:MPO557 MZJ557:MZK557 NJF557:NJG557 NTB557:NTC557 OCX557:OCY557 OMT557:OMU557 OWP557:OWQ557 PGL557:PGM557 PQH557:PQI557 QAD557:QAE557 QJZ557:QKA557 QTV557:QTW557 RDR557:RDS557 RNN557:RNO557 RXJ557:RXK557 SHF557:SHG557 SRB557:SRC557 TAX557:TAY557 TKT557:TKU557 TUP557:TUQ557 UEL557:UEM557 UOH557:UOI557 UYD557:UYE557 VHZ557:VIA557 VRV557:VRW557 WBR557:WBS557 WLN557:WLO557 WVJ557:WVK557 B564:C564 IX564:IY564 ST564:SU564 ACP564:ACQ564 AML564:AMM564 AWH564:AWI564 BGD564:BGE564 BPZ564:BQA564 BZV564:BZW564 CJR564:CJS564 CTN564:CTO564 DDJ564:DDK564 DNF564:DNG564 DXB564:DXC564 EGX564:EGY564 EQT564:EQU564 FAP564:FAQ564 FKL564:FKM564 FUH564:FUI564 GED564:GEE564 GNZ564:GOA564 GXV564:GXW564 HHR564:HHS564 HRN564:HRO564 IBJ564:IBK564 ILF564:ILG564 IVB564:IVC564 JEX564:JEY564 JOT564:JOU564 JYP564:JYQ564 KIL564:KIM564 KSH564:KSI564 LCD564:LCE564 LLZ564:LMA564 LVV564:LVW564 MFR564:MFS564 MPN564:MPO564 MZJ564:MZK564 NJF564:NJG564 NTB564:NTC564 OCX564:OCY564 OMT564:OMU564 OWP564:OWQ564 PGL564:PGM564 PQH564:PQI564 QAD564:QAE564 QJZ564:QKA564 QTV564:QTW564 RDR564:RDS564 RNN564:RNO564 RXJ564:RXK564 SHF564:SHG564 SRB564:SRC564 TAX564:TAY564 TKT564:TKU564 TUP564:TUQ564 UEL564:UEM564 UOH564:UOI564 UYD564:UYE564 VHZ564:VIA564 VRV564:VRW564 WBR564:WBS564 WLN564:WLO564 WVJ564:WVK564 B595:C595 IX595:IY595 ST595:SU595 ACP595:ACQ595 AML595:AMM595 AWH595:AWI595 BGD595:BGE595 BPZ595:BQA595 BZV595:BZW595 CJR595:CJS595 CTN595:CTO595 DDJ595:DDK595 DNF595:DNG595 DXB595:DXC595 EGX595:EGY595 EQT595:EQU595 FAP595:FAQ595 FKL595:FKM595 FUH595:FUI595 GED595:GEE595 GNZ595:GOA595 GXV595:GXW595 HHR595:HHS595 HRN595:HRO595 IBJ595:IBK595 ILF595:ILG595 IVB595:IVC595 JEX595:JEY595 JOT595:JOU595 JYP595:JYQ595 KIL595:KIM595 KSH595:KSI595 LCD595:LCE595 LLZ595:LMA595 LVV595:LVW595 MFR595:MFS595 MPN595:MPO595 MZJ595:MZK595 NJF595:NJG595 NTB595:NTC595 OCX595:OCY595 OMT595:OMU595 OWP595:OWQ595 PGL595:PGM595 PQH595:PQI595 QAD595:QAE595 QJZ595:QKA595 QTV595:QTW595 RDR595:RDS595 RNN595:RNO595 RXJ595:RXK595 SHF595:SHG595 SRB595:SRC595 TAX595:TAY595 TKT595:TKU595 TUP595:TUQ595 UEL595:UEM595 UOH595:UOI595 UYD595:UYE595 VHZ595:VIA595 VRV595:VRW595 WBR595:WBS595 WLN595:WLO595 WVJ595:WVK595 B620:C620 IX620:IY620 ST620:SU620 ACP620:ACQ620 AML620:AMM620 AWH620:AWI620 BGD620:BGE620 BPZ620:BQA620 BZV620:BZW620 CJR620:CJS620 CTN620:CTO620 DDJ620:DDK620 DNF620:DNG620 DXB620:DXC620 EGX620:EGY620 EQT620:EQU620 FAP620:FAQ620 FKL620:FKM620 FUH620:FUI620 GED620:GEE620 GNZ620:GOA620 GXV620:GXW620 HHR620:HHS620 HRN620:HRO620 IBJ620:IBK620 ILF620:ILG620 IVB620:IVC620 JEX620:JEY620 JOT620:JOU620 JYP620:JYQ620 KIL620:KIM620 KSH620:KSI620 LCD620:LCE620 LLZ620:LMA620 LVV620:LVW620 MFR620:MFS620 MPN620:MPO620 MZJ620:MZK620 NJF620:NJG620 NTB620:NTC620 OCX620:OCY620 OMT620:OMU620 OWP620:OWQ620 PGL620:PGM620 PQH620:PQI620 QAD620:QAE620 QJZ620:QKA620 QTV620:QTW620 RDR620:RDS620 RNN620:RNO620 RXJ620:RXK620 SHF620:SHG620 SRB620:SRC620 TAX620:TAY620 TKT620:TKU620 TUP620:TUQ620 UEL620:UEM620 UOH620:UOI620 UYD620:UYE620 VHZ620:VIA620 VRV620:VRW620 WBR620:WBS620 WLN620:WLO620 WVJ620:WVK620 B65535:C65535 IX65535:IY65535 ST65535:SU65535 ACP65535:ACQ65535 AML65535:AMM65535 AWH65535:AWI65535 BGD65535:BGE65535 BPZ65535:BQA65535 BZV65535:BZW65535 CJR65535:CJS65535 CTN65535:CTO65535 DDJ65535:DDK65535 DNF65535:DNG65535 DXB65535:DXC65535 EGX65535:EGY65535 EQT65535:EQU65535 FAP65535:FAQ65535 FKL65535:FKM65535 FUH65535:FUI65535 GED65535:GEE65535 GNZ65535:GOA65535 GXV65535:GXW65535 HHR65535:HHS65535 HRN65535:HRO65535 IBJ65535:IBK65535 ILF65535:ILG65535 IVB65535:IVC65535 JEX65535:JEY65535 JOT65535:JOU65535 JYP65535:JYQ65535 KIL65535:KIM65535 KSH65535:KSI65535 LCD65535:LCE65535 LLZ65535:LMA65535 LVV65535:LVW65535 MFR65535:MFS65535 MPN65535:MPO65535 MZJ65535:MZK65535 NJF65535:NJG65535 NTB65535:NTC65535 OCX65535:OCY65535 OMT65535:OMU65535 OWP65535:OWQ65535 PGL65535:PGM65535 PQH65535:PQI65535 QAD65535:QAE65535 QJZ65535:QKA65535 QTV65535:QTW65535 RDR65535:RDS65535 RNN65535:RNO65535 RXJ65535:RXK65535 SHF65535:SHG65535 SRB65535:SRC65535 TAX65535:TAY65535 TKT65535:TKU65535 TUP65535:TUQ65535 UEL65535:UEM65535 UOH65535:UOI65535 UYD65535:UYE65535 VHZ65535:VIA65535 VRV65535:VRW65535 WBR65535:WBS65535 WLN65535:WLO65535 WVJ65535:WVK65535 B65678:C65678 IX65678:IY65678 ST65678:SU65678 ACP65678:ACQ65678 AML65678:AMM65678 AWH65678:AWI65678 BGD65678:BGE65678 BPZ65678:BQA65678 BZV65678:BZW65678 CJR65678:CJS65678 CTN65678:CTO65678 DDJ65678:DDK65678 DNF65678:DNG65678 DXB65678:DXC65678 EGX65678:EGY65678 EQT65678:EQU65678 FAP65678:FAQ65678 FKL65678:FKM65678 FUH65678:FUI65678 GED65678:GEE65678 GNZ65678:GOA65678 GXV65678:GXW65678 HHR65678:HHS65678 HRN65678:HRO65678 IBJ65678:IBK65678 ILF65678:ILG65678 IVB65678:IVC65678 JEX65678:JEY65678 JOT65678:JOU65678 JYP65678:JYQ65678 KIL65678:KIM65678 KSH65678:KSI65678 LCD65678:LCE65678 LLZ65678:LMA65678 LVV65678:LVW65678 MFR65678:MFS65678 MPN65678:MPO65678 MZJ65678:MZK65678 NJF65678:NJG65678 NTB65678:NTC65678 OCX65678:OCY65678 OMT65678:OMU65678 OWP65678:OWQ65678 PGL65678:PGM65678 PQH65678:PQI65678 QAD65678:QAE65678 QJZ65678:QKA65678 QTV65678:QTW65678 RDR65678:RDS65678 RNN65678:RNO65678 RXJ65678:RXK65678 SHF65678:SHG65678 SRB65678:SRC65678 TAX65678:TAY65678 TKT65678:TKU65678 TUP65678:TUQ65678 UEL65678:UEM65678 UOH65678:UOI65678 UYD65678:UYE65678 VHZ65678:VIA65678 VRV65678:VRW65678 WBR65678:WBS65678 WLN65678:WLO65678 WVJ65678:WVK65678 B65821:C65821 IX65821:IY65821 ST65821:SU65821 ACP65821:ACQ65821 AML65821:AMM65821 AWH65821:AWI65821 BGD65821:BGE65821 BPZ65821:BQA65821 BZV65821:BZW65821 CJR65821:CJS65821 CTN65821:CTO65821 DDJ65821:DDK65821 DNF65821:DNG65821 DXB65821:DXC65821 EGX65821:EGY65821 EQT65821:EQU65821 FAP65821:FAQ65821 FKL65821:FKM65821 FUH65821:FUI65821 GED65821:GEE65821 GNZ65821:GOA65821 GXV65821:GXW65821 HHR65821:HHS65821 HRN65821:HRO65821 IBJ65821:IBK65821 ILF65821:ILG65821 IVB65821:IVC65821 JEX65821:JEY65821 JOT65821:JOU65821 JYP65821:JYQ65821 KIL65821:KIM65821 KSH65821:KSI65821 LCD65821:LCE65821 LLZ65821:LMA65821 LVV65821:LVW65821 MFR65821:MFS65821 MPN65821:MPO65821 MZJ65821:MZK65821 NJF65821:NJG65821 NTB65821:NTC65821 OCX65821:OCY65821 OMT65821:OMU65821 OWP65821:OWQ65821 PGL65821:PGM65821 PQH65821:PQI65821 QAD65821:QAE65821 QJZ65821:QKA65821 QTV65821:QTW65821 RDR65821:RDS65821 RNN65821:RNO65821 RXJ65821:RXK65821 SHF65821:SHG65821 SRB65821:SRC65821 TAX65821:TAY65821 TKT65821:TKU65821 TUP65821:TUQ65821 UEL65821:UEM65821 UOH65821:UOI65821 UYD65821:UYE65821 VHZ65821:VIA65821 VRV65821:VRW65821 WBR65821:WBS65821 WLN65821:WLO65821 WVJ65821:WVK65821 B65833:C65833 IX65833:IY65833 ST65833:SU65833 ACP65833:ACQ65833 AML65833:AMM65833 AWH65833:AWI65833 BGD65833:BGE65833 BPZ65833:BQA65833 BZV65833:BZW65833 CJR65833:CJS65833 CTN65833:CTO65833 DDJ65833:DDK65833 DNF65833:DNG65833 DXB65833:DXC65833 EGX65833:EGY65833 EQT65833:EQU65833 FAP65833:FAQ65833 FKL65833:FKM65833 FUH65833:FUI65833 GED65833:GEE65833 GNZ65833:GOA65833 GXV65833:GXW65833 HHR65833:HHS65833 HRN65833:HRO65833 IBJ65833:IBK65833 ILF65833:ILG65833 IVB65833:IVC65833 JEX65833:JEY65833 JOT65833:JOU65833 JYP65833:JYQ65833 KIL65833:KIM65833 KSH65833:KSI65833 LCD65833:LCE65833 LLZ65833:LMA65833 LVV65833:LVW65833 MFR65833:MFS65833 MPN65833:MPO65833 MZJ65833:MZK65833 NJF65833:NJG65833 NTB65833:NTC65833 OCX65833:OCY65833 OMT65833:OMU65833 OWP65833:OWQ65833 PGL65833:PGM65833 PQH65833:PQI65833 QAD65833:QAE65833 QJZ65833:QKA65833 QTV65833:QTW65833 RDR65833:RDS65833 RNN65833:RNO65833 RXJ65833:RXK65833 SHF65833:SHG65833 SRB65833:SRC65833 TAX65833:TAY65833 TKT65833:TKU65833 TUP65833:TUQ65833 UEL65833:UEM65833 UOH65833:UOI65833 UYD65833:UYE65833 VHZ65833:VIA65833 VRV65833:VRW65833 WBR65833:WBS65833 WLN65833:WLO65833 WVJ65833:WVK65833 B65870:C65870 IX65870:IY65870 ST65870:SU65870 ACP65870:ACQ65870 AML65870:AMM65870 AWH65870:AWI65870 BGD65870:BGE65870 BPZ65870:BQA65870 BZV65870:BZW65870 CJR65870:CJS65870 CTN65870:CTO65870 DDJ65870:DDK65870 DNF65870:DNG65870 DXB65870:DXC65870 EGX65870:EGY65870 EQT65870:EQU65870 FAP65870:FAQ65870 FKL65870:FKM65870 FUH65870:FUI65870 GED65870:GEE65870 GNZ65870:GOA65870 GXV65870:GXW65870 HHR65870:HHS65870 HRN65870:HRO65870 IBJ65870:IBK65870 ILF65870:ILG65870 IVB65870:IVC65870 JEX65870:JEY65870 JOT65870:JOU65870 JYP65870:JYQ65870 KIL65870:KIM65870 KSH65870:KSI65870 LCD65870:LCE65870 LLZ65870:LMA65870 LVV65870:LVW65870 MFR65870:MFS65870 MPN65870:MPO65870 MZJ65870:MZK65870 NJF65870:NJG65870 NTB65870:NTC65870 OCX65870:OCY65870 OMT65870:OMU65870 OWP65870:OWQ65870 PGL65870:PGM65870 PQH65870:PQI65870 QAD65870:QAE65870 QJZ65870:QKA65870 QTV65870:QTW65870 RDR65870:RDS65870 RNN65870:RNO65870 RXJ65870:RXK65870 SHF65870:SHG65870 SRB65870:SRC65870 TAX65870:TAY65870 TKT65870:TKU65870 TUP65870:TUQ65870 UEL65870:UEM65870 UOH65870:UOI65870 UYD65870:UYE65870 VHZ65870:VIA65870 VRV65870:VRW65870 WBR65870:WBS65870 WLN65870:WLO65870 WVJ65870:WVK65870 B65908:C65908 IX65908:IY65908 ST65908:SU65908 ACP65908:ACQ65908 AML65908:AMM65908 AWH65908:AWI65908 BGD65908:BGE65908 BPZ65908:BQA65908 BZV65908:BZW65908 CJR65908:CJS65908 CTN65908:CTO65908 DDJ65908:DDK65908 DNF65908:DNG65908 DXB65908:DXC65908 EGX65908:EGY65908 EQT65908:EQU65908 FAP65908:FAQ65908 FKL65908:FKM65908 FUH65908:FUI65908 GED65908:GEE65908 GNZ65908:GOA65908 GXV65908:GXW65908 HHR65908:HHS65908 HRN65908:HRO65908 IBJ65908:IBK65908 ILF65908:ILG65908 IVB65908:IVC65908 JEX65908:JEY65908 JOT65908:JOU65908 JYP65908:JYQ65908 KIL65908:KIM65908 KSH65908:KSI65908 LCD65908:LCE65908 LLZ65908:LMA65908 LVV65908:LVW65908 MFR65908:MFS65908 MPN65908:MPO65908 MZJ65908:MZK65908 NJF65908:NJG65908 NTB65908:NTC65908 OCX65908:OCY65908 OMT65908:OMU65908 OWP65908:OWQ65908 PGL65908:PGM65908 PQH65908:PQI65908 QAD65908:QAE65908 QJZ65908:QKA65908 QTV65908:QTW65908 RDR65908:RDS65908 RNN65908:RNO65908 RXJ65908:RXK65908 SHF65908:SHG65908 SRB65908:SRC65908 TAX65908:TAY65908 TKT65908:TKU65908 TUP65908:TUQ65908 UEL65908:UEM65908 UOH65908:UOI65908 UYD65908:UYE65908 VHZ65908:VIA65908 VRV65908:VRW65908 WBR65908:WBS65908 WLN65908:WLO65908 WVJ65908:WVK65908 B65953:C65953 IX65953:IY65953 ST65953:SU65953 ACP65953:ACQ65953 AML65953:AMM65953 AWH65953:AWI65953 BGD65953:BGE65953 BPZ65953:BQA65953 BZV65953:BZW65953 CJR65953:CJS65953 CTN65953:CTO65953 DDJ65953:DDK65953 DNF65953:DNG65953 DXB65953:DXC65953 EGX65953:EGY65953 EQT65953:EQU65953 FAP65953:FAQ65953 FKL65953:FKM65953 FUH65953:FUI65953 GED65953:GEE65953 GNZ65953:GOA65953 GXV65953:GXW65953 HHR65953:HHS65953 HRN65953:HRO65953 IBJ65953:IBK65953 ILF65953:ILG65953 IVB65953:IVC65953 JEX65953:JEY65953 JOT65953:JOU65953 JYP65953:JYQ65953 KIL65953:KIM65953 KSH65953:KSI65953 LCD65953:LCE65953 LLZ65953:LMA65953 LVV65953:LVW65953 MFR65953:MFS65953 MPN65953:MPO65953 MZJ65953:MZK65953 NJF65953:NJG65953 NTB65953:NTC65953 OCX65953:OCY65953 OMT65953:OMU65953 OWP65953:OWQ65953 PGL65953:PGM65953 PQH65953:PQI65953 QAD65953:QAE65953 QJZ65953:QKA65953 QTV65953:QTW65953 RDR65953:RDS65953 RNN65953:RNO65953 RXJ65953:RXK65953 SHF65953:SHG65953 SRB65953:SRC65953 TAX65953:TAY65953 TKT65953:TKU65953 TUP65953:TUQ65953 UEL65953:UEM65953 UOH65953:UOI65953 UYD65953:UYE65953 VHZ65953:VIA65953 VRV65953:VRW65953 WBR65953:WBS65953 WLN65953:WLO65953 WVJ65953:WVK65953 B65955:C65955 IX65955:IY65955 ST65955:SU65955 ACP65955:ACQ65955 AML65955:AMM65955 AWH65955:AWI65955 BGD65955:BGE65955 BPZ65955:BQA65955 BZV65955:BZW65955 CJR65955:CJS65955 CTN65955:CTO65955 DDJ65955:DDK65955 DNF65955:DNG65955 DXB65955:DXC65955 EGX65955:EGY65955 EQT65955:EQU65955 FAP65955:FAQ65955 FKL65955:FKM65955 FUH65955:FUI65955 GED65955:GEE65955 GNZ65955:GOA65955 GXV65955:GXW65955 HHR65955:HHS65955 HRN65955:HRO65955 IBJ65955:IBK65955 ILF65955:ILG65955 IVB65955:IVC65955 JEX65955:JEY65955 JOT65955:JOU65955 JYP65955:JYQ65955 KIL65955:KIM65955 KSH65955:KSI65955 LCD65955:LCE65955 LLZ65955:LMA65955 LVV65955:LVW65955 MFR65955:MFS65955 MPN65955:MPO65955 MZJ65955:MZK65955 NJF65955:NJG65955 NTB65955:NTC65955 OCX65955:OCY65955 OMT65955:OMU65955 OWP65955:OWQ65955 PGL65955:PGM65955 PQH65955:PQI65955 QAD65955:QAE65955 QJZ65955:QKA65955 QTV65955:QTW65955 RDR65955:RDS65955 RNN65955:RNO65955 RXJ65955:RXK65955 SHF65955:SHG65955 SRB65955:SRC65955 TAX65955:TAY65955 TKT65955:TKU65955 TUP65955:TUQ65955 UEL65955:UEM65955 UOH65955:UOI65955 UYD65955:UYE65955 VHZ65955:VIA65955 VRV65955:VRW65955 WBR65955:WBS65955 WLN65955:WLO65955 WVJ65955:WVK65955 B65978:C65978 IX65978:IY65978 ST65978:SU65978 ACP65978:ACQ65978 AML65978:AMM65978 AWH65978:AWI65978 BGD65978:BGE65978 BPZ65978:BQA65978 BZV65978:BZW65978 CJR65978:CJS65978 CTN65978:CTO65978 DDJ65978:DDK65978 DNF65978:DNG65978 DXB65978:DXC65978 EGX65978:EGY65978 EQT65978:EQU65978 FAP65978:FAQ65978 FKL65978:FKM65978 FUH65978:FUI65978 GED65978:GEE65978 GNZ65978:GOA65978 GXV65978:GXW65978 HHR65978:HHS65978 HRN65978:HRO65978 IBJ65978:IBK65978 ILF65978:ILG65978 IVB65978:IVC65978 JEX65978:JEY65978 JOT65978:JOU65978 JYP65978:JYQ65978 KIL65978:KIM65978 KSH65978:KSI65978 LCD65978:LCE65978 LLZ65978:LMA65978 LVV65978:LVW65978 MFR65978:MFS65978 MPN65978:MPO65978 MZJ65978:MZK65978 NJF65978:NJG65978 NTB65978:NTC65978 OCX65978:OCY65978 OMT65978:OMU65978 OWP65978:OWQ65978 PGL65978:PGM65978 PQH65978:PQI65978 QAD65978:QAE65978 QJZ65978:QKA65978 QTV65978:QTW65978 RDR65978:RDS65978 RNN65978:RNO65978 RXJ65978:RXK65978 SHF65978:SHG65978 SRB65978:SRC65978 TAX65978:TAY65978 TKT65978:TKU65978 TUP65978:TUQ65978 UEL65978:UEM65978 UOH65978:UOI65978 UYD65978:UYE65978 VHZ65978:VIA65978 VRV65978:VRW65978 WBR65978:WBS65978 WLN65978:WLO65978 WVJ65978:WVK65978 B65983:C65983 IX65983:IY65983 ST65983:SU65983 ACP65983:ACQ65983 AML65983:AMM65983 AWH65983:AWI65983 BGD65983:BGE65983 BPZ65983:BQA65983 BZV65983:BZW65983 CJR65983:CJS65983 CTN65983:CTO65983 DDJ65983:DDK65983 DNF65983:DNG65983 DXB65983:DXC65983 EGX65983:EGY65983 EQT65983:EQU65983 FAP65983:FAQ65983 FKL65983:FKM65983 FUH65983:FUI65983 GED65983:GEE65983 GNZ65983:GOA65983 GXV65983:GXW65983 HHR65983:HHS65983 HRN65983:HRO65983 IBJ65983:IBK65983 ILF65983:ILG65983 IVB65983:IVC65983 JEX65983:JEY65983 JOT65983:JOU65983 JYP65983:JYQ65983 KIL65983:KIM65983 KSH65983:KSI65983 LCD65983:LCE65983 LLZ65983:LMA65983 LVV65983:LVW65983 MFR65983:MFS65983 MPN65983:MPO65983 MZJ65983:MZK65983 NJF65983:NJG65983 NTB65983:NTC65983 OCX65983:OCY65983 OMT65983:OMU65983 OWP65983:OWQ65983 PGL65983:PGM65983 PQH65983:PQI65983 QAD65983:QAE65983 QJZ65983:QKA65983 QTV65983:QTW65983 RDR65983:RDS65983 RNN65983:RNO65983 RXJ65983:RXK65983 SHF65983:SHG65983 SRB65983:SRC65983 TAX65983:TAY65983 TKT65983:TKU65983 TUP65983:TUQ65983 UEL65983:UEM65983 UOH65983:UOI65983 UYD65983:UYE65983 VHZ65983:VIA65983 VRV65983:VRW65983 WBR65983:WBS65983 WLN65983:WLO65983 WVJ65983:WVK65983 B65985:C65985 IX65985:IY65985 ST65985:SU65985 ACP65985:ACQ65985 AML65985:AMM65985 AWH65985:AWI65985 BGD65985:BGE65985 BPZ65985:BQA65985 BZV65985:BZW65985 CJR65985:CJS65985 CTN65985:CTO65985 DDJ65985:DDK65985 DNF65985:DNG65985 DXB65985:DXC65985 EGX65985:EGY65985 EQT65985:EQU65985 FAP65985:FAQ65985 FKL65985:FKM65985 FUH65985:FUI65985 GED65985:GEE65985 GNZ65985:GOA65985 GXV65985:GXW65985 HHR65985:HHS65985 HRN65985:HRO65985 IBJ65985:IBK65985 ILF65985:ILG65985 IVB65985:IVC65985 JEX65985:JEY65985 JOT65985:JOU65985 JYP65985:JYQ65985 KIL65985:KIM65985 KSH65985:KSI65985 LCD65985:LCE65985 LLZ65985:LMA65985 LVV65985:LVW65985 MFR65985:MFS65985 MPN65985:MPO65985 MZJ65985:MZK65985 NJF65985:NJG65985 NTB65985:NTC65985 OCX65985:OCY65985 OMT65985:OMU65985 OWP65985:OWQ65985 PGL65985:PGM65985 PQH65985:PQI65985 QAD65985:QAE65985 QJZ65985:QKA65985 QTV65985:QTW65985 RDR65985:RDS65985 RNN65985:RNO65985 RXJ65985:RXK65985 SHF65985:SHG65985 SRB65985:SRC65985 TAX65985:TAY65985 TKT65985:TKU65985 TUP65985:TUQ65985 UEL65985:UEM65985 UOH65985:UOI65985 UYD65985:UYE65985 VHZ65985:VIA65985 VRV65985:VRW65985 WBR65985:WBS65985 WLN65985:WLO65985 WVJ65985:WVK65985 B66059:C66059 IX66059:IY66059 ST66059:SU66059 ACP66059:ACQ66059 AML66059:AMM66059 AWH66059:AWI66059 BGD66059:BGE66059 BPZ66059:BQA66059 BZV66059:BZW66059 CJR66059:CJS66059 CTN66059:CTO66059 DDJ66059:DDK66059 DNF66059:DNG66059 DXB66059:DXC66059 EGX66059:EGY66059 EQT66059:EQU66059 FAP66059:FAQ66059 FKL66059:FKM66059 FUH66059:FUI66059 GED66059:GEE66059 GNZ66059:GOA66059 GXV66059:GXW66059 HHR66059:HHS66059 HRN66059:HRO66059 IBJ66059:IBK66059 ILF66059:ILG66059 IVB66059:IVC66059 JEX66059:JEY66059 JOT66059:JOU66059 JYP66059:JYQ66059 KIL66059:KIM66059 KSH66059:KSI66059 LCD66059:LCE66059 LLZ66059:LMA66059 LVV66059:LVW66059 MFR66059:MFS66059 MPN66059:MPO66059 MZJ66059:MZK66059 NJF66059:NJG66059 NTB66059:NTC66059 OCX66059:OCY66059 OMT66059:OMU66059 OWP66059:OWQ66059 PGL66059:PGM66059 PQH66059:PQI66059 QAD66059:QAE66059 QJZ66059:QKA66059 QTV66059:QTW66059 RDR66059:RDS66059 RNN66059:RNO66059 RXJ66059:RXK66059 SHF66059:SHG66059 SRB66059:SRC66059 TAX66059:TAY66059 TKT66059:TKU66059 TUP66059:TUQ66059 UEL66059:UEM66059 UOH66059:UOI66059 UYD66059:UYE66059 VHZ66059:VIA66059 VRV66059:VRW66059 WBR66059:WBS66059 WLN66059:WLO66059 WVJ66059:WVK66059 B66087:C66087 IX66087:IY66087 ST66087:SU66087 ACP66087:ACQ66087 AML66087:AMM66087 AWH66087:AWI66087 BGD66087:BGE66087 BPZ66087:BQA66087 BZV66087:BZW66087 CJR66087:CJS66087 CTN66087:CTO66087 DDJ66087:DDK66087 DNF66087:DNG66087 DXB66087:DXC66087 EGX66087:EGY66087 EQT66087:EQU66087 FAP66087:FAQ66087 FKL66087:FKM66087 FUH66087:FUI66087 GED66087:GEE66087 GNZ66087:GOA66087 GXV66087:GXW66087 HHR66087:HHS66087 HRN66087:HRO66087 IBJ66087:IBK66087 ILF66087:ILG66087 IVB66087:IVC66087 JEX66087:JEY66087 JOT66087:JOU66087 JYP66087:JYQ66087 KIL66087:KIM66087 KSH66087:KSI66087 LCD66087:LCE66087 LLZ66087:LMA66087 LVV66087:LVW66087 MFR66087:MFS66087 MPN66087:MPO66087 MZJ66087:MZK66087 NJF66087:NJG66087 NTB66087:NTC66087 OCX66087:OCY66087 OMT66087:OMU66087 OWP66087:OWQ66087 PGL66087:PGM66087 PQH66087:PQI66087 QAD66087:QAE66087 QJZ66087:QKA66087 QTV66087:QTW66087 RDR66087:RDS66087 RNN66087:RNO66087 RXJ66087:RXK66087 SHF66087:SHG66087 SRB66087:SRC66087 TAX66087:TAY66087 TKT66087:TKU66087 TUP66087:TUQ66087 UEL66087:UEM66087 UOH66087:UOI66087 UYD66087:UYE66087 VHZ66087:VIA66087 VRV66087:VRW66087 WBR66087:WBS66087 WLN66087:WLO66087 WVJ66087:WVK66087 B66094:C66094 IX66094:IY66094 ST66094:SU66094 ACP66094:ACQ66094 AML66094:AMM66094 AWH66094:AWI66094 BGD66094:BGE66094 BPZ66094:BQA66094 BZV66094:BZW66094 CJR66094:CJS66094 CTN66094:CTO66094 DDJ66094:DDK66094 DNF66094:DNG66094 DXB66094:DXC66094 EGX66094:EGY66094 EQT66094:EQU66094 FAP66094:FAQ66094 FKL66094:FKM66094 FUH66094:FUI66094 GED66094:GEE66094 GNZ66094:GOA66094 GXV66094:GXW66094 HHR66094:HHS66094 HRN66094:HRO66094 IBJ66094:IBK66094 ILF66094:ILG66094 IVB66094:IVC66094 JEX66094:JEY66094 JOT66094:JOU66094 JYP66094:JYQ66094 KIL66094:KIM66094 KSH66094:KSI66094 LCD66094:LCE66094 LLZ66094:LMA66094 LVV66094:LVW66094 MFR66094:MFS66094 MPN66094:MPO66094 MZJ66094:MZK66094 NJF66094:NJG66094 NTB66094:NTC66094 OCX66094:OCY66094 OMT66094:OMU66094 OWP66094:OWQ66094 PGL66094:PGM66094 PQH66094:PQI66094 QAD66094:QAE66094 QJZ66094:QKA66094 QTV66094:QTW66094 RDR66094:RDS66094 RNN66094:RNO66094 RXJ66094:RXK66094 SHF66094:SHG66094 SRB66094:SRC66094 TAX66094:TAY66094 TKT66094:TKU66094 TUP66094:TUQ66094 UEL66094:UEM66094 UOH66094:UOI66094 UYD66094:UYE66094 VHZ66094:VIA66094 VRV66094:VRW66094 WBR66094:WBS66094 WLN66094:WLO66094 WVJ66094:WVK66094 B66156:C66156 IX66156:IY66156 ST66156:SU66156 ACP66156:ACQ66156 AML66156:AMM66156 AWH66156:AWI66156 BGD66156:BGE66156 BPZ66156:BQA66156 BZV66156:BZW66156 CJR66156:CJS66156 CTN66156:CTO66156 DDJ66156:DDK66156 DNF66156:DNG66156 DXB66156:DXC66156 EGX66156:EGY66156 EQT66156:EQU66156 FAP66156:FAQ66156 FKL66156:FKM66156 FUH66156:FUI66156 GED66156:GEE66156 GNZ66156:GOA66156 GXV66156:GXW66156 HHR66156:HHS66156 HRN66156:HRO66156 IBJ66156:IBK66156 ILF66156:ILG66156 IVB66156:IVC66156 JEX66156:JEY66156 JOT66156:JOU66156 JYP66156:JYQ66156 KIL66156:KIM66156 KSH66156:KSI66156 LCD66156:LCE66156 LLZ66156:LMA66156 LVV66156:LVW66156 MFR66156:MFS66156 MPN66156:MPO66156 MZJ66156:MZK66156 NJF66156:NJG66156 NTB66156:NTC66156 OCX66156:OCY66156 OMT66156:OMU66156 OWP66156:OWQ66156 PGL66156:PGM66156 PQH66156:PQI66156 QAD66156:QAE66156 QJZ66156:QKA66156 QTV66156:QTW66156 RDR66156:RDS66156 RNN66156:RNO66156 RXJ66156:RXK66156 SHF66156:SHG66156 SRB66156:SRC66156 TAX66156:TAY66156 TKT66156:TKU66156 TUP66156:TUQ66156 UEL66156:UEM66156 UOH66156:UOI66156 UYD66156:UYE66156 VHZ66156:VIA66156 VRV66156:VRW66156 WBR66156:WBS66156 WLN66156:WLO66156 WVJ66156:WVK66156 B131071:C131071 IX131071:IY131071 ST131071:SU131071 ACP131071:ACQ131071 AML131071:AMM131071 AWH131071:AWI131071 BGD131071:BGE131071 BPZ131071:BQA131071 BZV131071:BZW131071 CJR131071:CJS131071 CTN131071:CTO131071 DDJ131071:DDK131071 DNF131071:DNG131071 DXB131071:DXC131071 EGX131071:EGY131071 EQT131071:EQU131071 FAP131071:FAQ131071 FKL131071:FKM131071 FUH131071:FUI131071 GED131071:GEE131071 GNZ131071:GOA131071 GXV131071:GXW131071 HHR131071:HHS131071 HRN131071:HRO131071 IBJ131071:IBK131071 ILF131071:ILG131071 IVB131071:IVC131071 JEX131071:JEY131071 JOT131071:JOU131071 JYP131071:JYQ131071 KIL131071:KIM131071 KSH131071:KSI131071 LCD131071:LCE131071 LLZ131071:LMA131071 LVV131071:LVW131071 MFR131071:MFS131071 MPN131071:MPO131071 MZJ131071:MZK131071 NJF131071:NJG131071 NTB131071:NTC131071 OCX131071:OCY131071 OMT131071:OMU131071 OWP131071:OWQ131071 PGL131071:PGM131071 PQH131071:PQI131071 QAD131071:QAE131071 QJZ131071:QKA131071 QTV131071:QTW131071 RDR131071:RDS131071 RNN131071:RNO131071 RXJ131071:RXK131071 SHF131071:SHG131071 SRB131071:SRC131071 TAX131071:TAY131071 TKT131071:TKU131071 TUP131071:TUQ131071 UEL131071:UEM131071 UOH131071:UOI131071 UYD131071:UYE131071 VHZ131071:VIA131071 VRV131071:VRW131071 WBR131071:WBS131071 WLN131071:WLO131071 WVJ131071:WVK131071 B131214:C131214 IX131214:IY131214 ST131214:SU131214 ACP131214:ACQ131214 AML131214:AMM131214 AWH131214:AWI131214 BGD131214:BGE131214 BPZ131214:BQA131214 BZV131214:BZW131214 CJR131214:CJS131214 CTN131214:CTO131214 DDJ131214:DDK131214 DNF131214:DNG131214 DXB131214:DXC131214 EGX131214:EGY131214 EQT131214:EQU131214 FAP131214:FAQ131214 FKL131214:FKM131214 FUH131214:FUI131214 GED131214:GEE131214 GNZ131214:GOA131214 GXV131214:GXW131214 HHR131214:HHS131214 HRN131214:HRO131214 IBJ131214:IBK131214 ILF131214:ILG131214 IVB131214:IVC131214 JEX131214:JEY131214 JOT131214:JOU131214 JYP131214:JYQ131214 KIL131214:KIM131214 KSH131214:KSI131214 LCD131214:LCE131214 LLZ131214:LMA131214 LVV131214:LVW131214 MFR131214:MFS131214 MPN131214:MPO131214 MZJ131214:MZK131214 NJF131214:NJG131214 NTB131214:NTC131214 OCX131214:OCY131214 OMT131214:OMU131214 OWP131214:OWQ131214 PGL131214:PGM131214 PQH131214:PQI131214 QAD131214:QAE131214 QJZ131214:QKA131214 QTV131214:QTW131214 RDR131214:RDS131214 RNN131214:RNO131214 RXJ131214:RXK131214 SHF131214:SHG131214 SRB131214:SRC131214 TAX131214:TAY131214 TKT131214:TKU131214 TUP131214:TUQ131214 UEL131214:UEM131214 UOH131214:UOI131214 UYD131214:UYE131214 VHZ131214:VIA131214 VRV131214:VRW131214 WBR131214:WBS131214 WLN131214:WLO131214 WVJ131214:WVK131214 B131357:C131357 IX131357:IY131357 ST131357:SU131357 ACP131357:ACQ131357 AML131357:AMM131357 AWH131357:AWI131357 BGD131357:BGE131357 BPZ131357:BQA131357 BZV131357:BZW131357 CJR131357:CJS131357 CTN131357:CTO131357 DDJ131357:DDK131357 DNF131357:DNG131357 DXB131357:DXC131357 EGX131357:EGY131357 EQT131357:EQU131357 FAP131357:FAQ131357 FKL131357:FKM131357 FUH131357:FUI131357 GED131357:GEE131357 GNZ131357:GOA131357 GXV131357:GXW131357 HHR131357:HHS131357 HRN131357:HRO131357 IBJ131357:IBK131357 ILF131357:ILG131357 IVB131357:IVC131357 JEX131357:JEY131357 JOT131357:JOU131357 JYP131357:JYQ131357 KIL131357:KIM131357 KSH131357:KSI131357 LCD131357:LCE131357 LLZ131357:LMA131357 LVV131357:LVW131357 MFR131357:MFS131357 MPN131357:MPO131357 MZJ131357:MZK131357 NJF131357:NJG131357 NTB131357:NTC131357 OCX131357:OCY131357 OMT131357:OMU131357 OWP131357:OWQ131357 PGL131357:PGM131357 PQH131357:PQI131357 QAD131357:QAE131357 QJZ131357:QKA131357 QTV131357:QTW131357 RDR131357:RDS131357 RNN131357:RNO131357 RXJ131357:RXK131357 SHF131357:SHG131357 SRB131357:SRC131357 TAX131357:TAY131357 TKT131357:TKU131357 TUP131357:TUQ131357 UEL131357:UEM131357 UOH131357:UOI131357 UYD131357:UYE131357 VHZ131357:VIA131357 VRV131357:VRW131357 WBR131357:WBS131357 WLN131357:WLO131357 WVJ131357:WVK131357 B131369:C131369 IX131369:IY131369 ST131369:SU131369 ACP131369:ACQ131369 AML131369:AMM131369 AWH131369:AWI131369 BGD131369:BGE131369 BPZ131369:BQA131369 BZV131369:BZW131369 CJR131369:CJS131369 CTN131369:CTO131369 DDJ131369:DDK131369 DNF131369:DNG131369 DXB131369:DXC131369 EGX131369:EGY131369 EQT131369:EQU131369 FAP131369:FAQ131369 FKL131369:FKM131369 FUH131369:FUI131369 GED131369:GEE131369 GNZ131369:GOA131369 GXV131369:GXW131369 HHR131369:HHS131369 HRN131369:HRO131369 IBJ131369:IBK131369 ILF131369:ILG131369 IVB131369:IVC131369 JEX131369:JEY131369 JOT131369:JOU131369 JYP131369:JYQ131369 KIL131369:KIM131369 KSH131369:KSI131369 LCD131369:LCE131369 LLZ131369:LMA131369 LVV131369:LVW131369 MFR131369:MFS131369 MPN131369:MPO131369 MZJ131369:MZK131369 NJF131369:NJG131369 NTB131369:NTC131369 OCX131369:OCY131369 OMT131369:OMU131369 OWP131369:OWQ131369 PGL131369:PGM131369 PQH131369:PQI131369 QAD131369:QAE131369 QJZ131369:QKA131369 QTV131369:QTW131369 RDR131369:RDS131369 RNN131369:RNO131369 RXJ131369:RXK131369 SHF131369:SHG131369 SRB131369:SRC131369 TAX131369:TAY131369 TKT131369:TKU131369 TUP131369:TUQ131369 UEL131369:UEM131369 UOH131369:UOI131369 UYD131369:UYE131369 VHZ131369:VIA131369 VRV131369:VRW131369 WBR131369:WBS131369 WLN131369:WLO131369 WVJ131369:WVK131369 B131406:C131406 IX131406:IY131406 ST131406:SU131406 ACP131406:ACQ131406 AML131406:AMM131406 AWH131406:AWI131406 BGD131406:BGE131406 BPZ131406:BQA131406 BZV131406:BZW131406 CJR131406:CJS131406 CTN131406:CTO131406 DDJ131406:DDK131406 DNF131406:DNG131406 DXB131406:DXC131406 EGX131406:EGY131406 EQT131406:EQU131406 FAP131406:FAQ131406 FKL131406:FKM131406 FUH131406:FUI131406 GED131406:GEE131406 GNZ131406:GOA131406 GXV131406:GXW131406 HHR131406:HHS131406 HRN131406:HRO131406 IBJ131406:IBK131406 ILF131406:ILG131406 IVB131406:IVC131406 JEX131406:JEY131406 JOT131406:JOU131406 JYP131406:JYQ131406 KIL131406:KIM131406 KSH131406:KSI131406 LCD131406:LCE131406 LLZ131406:LMA131406 LVV131406:LVW131406 MFR131406:MFS131406 MPN131406:MPO131406 MZJ131406:MZK131406 NJF131406:NJG131406 NTB131406:NTC131406 OCX131406:OCY131406 OMT131406:OMU131406 OWP131406:OWQ131406 PGL131406:PGM131406 PQH131406:PQI131406 QAD131406:QAE131406 QJZ131406:QKA131406 QTV131406:QTW131406 RDR131406:RDS131406 RNN131406:RNO131406 RXJ131406:RXK131406 SHF131406:SHG131406 SRB131406:SRC131406 TAX131406:TAY131406 TKT131406:TKU131406 TUP131406:TUQ131406 UEL131406:UEM131406 UOH131406:UOI131406 UYD131406:UYE131406 VHZ131406:VIA131406 VRV131406:VRW131406 WBR131406:WBS131406 WLN131406:WLO131406 WVJ131406:WVK131406 B131444:C131444 IX131444:IY131444 ST131444:SU131444 ACP131444:ACQ131444 AML131444:AMM131444 AWH131444:AWI131444 BGD131444:BGE131444 BPZ131444:BQA131444 BZV131444:BZW131444 CJR131444:CJS131444 CTN131444:CTO131444 DDJ131444:DDK131444 DNF131444:DNG131444 DXB131444:DXC131444 EGX131444:EGY131444 EQT131444:EQU131444 FAP131444:FAQ131444 FKL131444:FKM131444 FUH131444:FUI131444 GED131444:GEE131444 GNZ131444:GOA131444 GXV131444:GXW131444 HHR131444:HHS131444 HRN131444:HRO131444 IBJ131444:IBK131444 ILF131444:ILG131444 IVB131444:IVC131444 JEX131444:JEY131444 JOT131444:JOU131444 JYP131444:JYQ131444 KIL131444:KIM131444 KSH131444:KSI131444 LCD131444:LCE131444 LLZ131444:LMA131444 LVV131444:LVW131444 MFR131444:MFS131444 MPN131444:MPO131444 MZJ131444:MZK131444 NJF131444:NJG131444 NTB131444:NTC131444 OCX131444:OCY131444 OMT131444:OMU131444 OWP131444:OWQ131444 PGL131444:PGM131444 PQH131444:PQI131444 QAD131444:QAE131444 QJZ131444:QKA131444 QTV131444:QTW131444 RDR131444:RDS131444 RNN131444:RNO131444 RXJ131444:RXK131444 SHF131444:SHG131444 SRB131444:SRC131444 TAX131444:TAY131444 TKT131444:TKU131444 TUP131444:TUQ131444 UEL131444:UEM131444 UOH131444:UOI131444 UYD131444:UYE131444 VHZ131444:VIA131444 VRV131444:VRW131444 WBR131444:WBS131444 WLN131444:WLO131444 WVJ131444:WVK131444 B131489:C131489 IX131489:IY131489 ST131489:SU131489 ACP131489:ACQ131489 AML131489:AMM131489 AWH131489:AWI131489 BGD131489:BGE131489 BPZ131489:BQA131489 BZV131489:BZW131489 CJR131489:CJS131489 CTN131489:CTO131489 DDJ131489:DDK131489 DNF131489:DNG131489 DXB131489:DXC131489 EGX131489:EGY131489 EQT131489:EQU131489 FAP131489:FAQ131489 FKL131489:FKM131489 FUH131489:FUI131489 GED131489:GEE131489 GNZ131489:GOA131489 GXV131489:GXW131489 HHR131489:HHS131489 HRN131489:HRO131489 IBJ131489:IBK131489 ILF131489:ILG131489 IVB131489:IVC131489 JEX131489:JEY131489 JOT131489:JOU131489 JYP131489:JYQ131489 KIL131489:KIM131489 KSH131489:KSI131489 LCD131489:LCE131489 LLZ131489:LMA131489 LVV131489:LVW131489 MFR131489:MFS131489 MPN131489:MPO131489 MZJ131489:MZK131489 NJF131489:NJG131489 NTB131489:NTC131489 OCX131489:OCY131489 OMT131489:OMU131489 OWP131489:OWQ131489 PGL131489:PGM131489 PQH131489:PQI131489 QAD131489:QAE131489 QJZ131489:QKA131489 QTV131489:QTW131489 RDR131489:RDS131489 RNN131489:RNO131489 RXJ131489:RXK131489 SHF131489:SHG131489 SRB131489:SRC131489 TAX131489:TAY131489 TKT131489:TKU131489 TUP131489:TUQ131489 UEL131489:UEM131489 UOH131489:UOI131489 UYD131489:UYE131489 VHZ131489:VIA131489 VRV131489:VRW131489 WBR131489:WBS131489 WLN131489:WLO131489 WVJ131489:WVK131489 B131491:C131491 IX131491:IY131491 ST131491:SU131491 ACP131491:ACQ131491 AML131491:AMM131491 AWH131491:AWI131491 BGD131491:BGE131491 BPZ131491:BQA131491 BZV131491:BZW131491 CJR131491:CJS131491 CTN131491:CTO131491 DDJ131491:DDK131491 DNF131491:DNG131491 DXB131491:DXC131491 EGX131491:EGY131491 EQT131491:EQU131491 FAP131491:FAQ131491 FKL131491:FKM131491 FUH131491:FUI131491 GED131491:GEE131491 GNZ131491:GOA131491 GXV131491:GXW131491 HHR131491:HHS131491 HRN131491:HRO131491 IBJ131491:IBK131491 ILF131491:ILG131491 IVB131491:IVC131491 JEX131491:JEY131491 JOT131491:JOU131491 JYP131491:JYQ131491 KIL131491:KIM131491 KSH131491:KSI131491 LCD131491:LCE131491 LLZ131491:LMA131491 LVV131491:LVW131491 MFR131491:MFS131491 MPN131491:MPO131491 MZJ131491:MZK131491 NJF131491:NJG131491 NTB131491:NTC131491 OCX131491:OCY131491 OMT131491:OMU131491 OWP131491:OWQ131491 PGL131491:PGM131491 PQH131491:PQI131491 QAD131491:QAE131491 QJZ131491:QKA131491 QTV131491:QTW131491 RDR131491:RDS131491 RNN131491:RNO131491 RXJ131491:RXK131491 SHF131491:SHG131491 SRB131491:SRC131491 TAX131491:TAY131491 TKT131491:TKU131491 TUP131491:TUQ131491 UEL131491:UEM131491 UOH131491:UOI131491 UYD131491:UYE131491 VHZ131491:VIA131491 VRV131491:VRW131491 WBR131491:WBS131491 WLN131491:WLO131491 WVJ131491:WVK131491 B131514:C131514 IX131514:IY131514 ST131514:SU131514 ACP131514:ACQ131514 AML131514:AMM131514 AWH131514:AWI131514 BGD131514:BGE131514 BPZ131514:BQA131514 BZV131514:BZW131514 CJR131514:CJS131514 CTN131514:CTO131514 DDJ131514:DDK131514 DNF131514:DNG131514 DXB131514:DXC131514 EGX131514:EGY131514 EQT131514:EQU131514 FAP131514:FAQ131514 FKL131514:FKM131514 FUH131514:FUI131514 GED131514:GEE131514 GNZ131514:GOA131514 GXV131514:GXW131514 HHR131514:HHS131514 HRN131514:HRO131514 IBJ131514:IBK131514 ILF131514:ILG131514 IVB131514:IVC131514 JEX131514:JEY131514 JOT131514:JOU131514 JYP131514:JYQ131514 KIL131514:KIM131514 KSH131514:KSI131514 LCD131514:LCE131514 LLZ131514:LMA131514 LVV131514:LVW131514 MFR131514:MFS131514 MPN131514:MPO131514 MZJ131514:MZK131514 NJF131514:NJG131514 NTB131514:NTC131514 OCX131514:OCY131514 OMT131514:OMU131514 OWP131514:OWQ131514 PGL131514:PGM131514 PQH131514:PQI131514 QAD131514:QAE131514 QJZ131514:QKA131514 QTV131514:QTW131514 RDR131514:RDS131514 RNN131514:RNO131514 RXJ131514:RXK131514 SHF131514:SHG131514 SRB131514:SRC131514 TAX131514:TAY131514 TKT131514:TKU131514 TUP131514:TUQ131514 UEL131514:UEM131514 UOH131514:UOI131514 UYD131514:UYE131514 VHZ131514:VIA131514 VRV131514:VRW131514 WBR131514:WBS131514 WLN131514:WLO131514 WVJ131514:WVK131514 B131519:C131519 IX131519:IY131519 ST131519:SU131519 ACP131519:ACQ131519 AML131519:AMM131519 AWH131519:AWI131519 BGD131519:BGE131519 BPZ131519:BQA131519 BZV131519:BZW131519 CJR131519:CJS131519 CTN131519:CTO131519 DDJ131519:DDK131519 DNF131519:DNG131519 DXB131519:DXC131519 EGX131519:EGY131519 EQT131519:EQU131519 FAP131519:FAQ131519 FKL131519:FKM131519 FUH131519:FUI131519 GED131519:GEE131519 GNZ131519:GOA131519 GXV131519:GXW131519 HHR131519:HHS131519 HRN131519:HRO131519 IBJ131519:IBK131519 ILF131519:ILG131519 IVB131519:IVC131519 JEX131519:JEY131519 JOT131519:JOU131519 JYP131519:JYQ131519 KIL131519:KIM131519 KSH131519:KSI131519 LCD131519:LCE131519 LLZ131519:LMA131519 LVV131519:LVW131519 MFR131519:MFS131519 MPN131519:MPO131519 MZJ131519:MZK131519 NJF131519:NJG131519 NTB131519:NTC131519 OCX131519:OCY131519 OMT131519:OMU131519 OWP131519:OWQ131519 PGL131519:PGM131519 PQH131519:PQI131519 QAD131519:QAE131519 QJZ131519:QKA131519 QTV131519:QTW131519 RDR131519:RDS131519 RNN131519:RNO131519 RXJ131519:RXK131519 SHF131519:SHG131519 SRB131519:SRC131519 TAX131519:TAY131519 TKT131519:TKU131519 TUP131519:TUQ131519 UEL131519:UEM131519 UOH131519:UOI131519 UYD131519:UYE131519 VHZ131519:VIA131519 VRV131519:VRW131519 WBR131519:WBS131519 WLN131519:WLO131519 WVJ131519:WVK131519 B131521:C131521 IX131521:IY131521 ST131521:SU131521 ACP131521:ACQ131521 AML131521:AMM131521 AWH131521:AWI131521 BGD131521:BGE131521 BPZ131521:BQA131521 BZV131521:BZW131521 CJR131521:CJS131521 CTN131521:CTO131521 DDJ131521:DDK131521 DNF131521:DNG131521 DXB131521:DXC131521 EGX131521:EGY131521 EQT131521:EQU131521 FAP131521:FAQ131521 FKL131521:FKM131521 FUH131521:FUI131521 GED131521:GEE131521 GNZ131521:GOA131521 GXV131521:GXW131521 HHR131521:HHS131521 HRN131521:HRO131521 IBJ131521:IBK131521 ILF131521:ILG131521 IVB131521:IVC131521 JEX131521:JEY131521 JOT131521:JOU131521 JYP131521:JYQ131521 KIL131521:KIM131521 KSH131521:KSI131521 LCD131521:LCE131521 LLZ131521:LMA131521 LVV131521:LVW131521 MFR131521:MFS131521 MPN131521:MPO131521 MZJ131521:MZK131521 NJF131521:NJG131521 NTB131521:NTC131521 OCX131521:OCY131521 OMT131521:OMU131521 OWP131521:OWQ131521 PGL131521:PGM131521 PQH131521:PQI131521 QAD131521:QAE131521 QJZ131521:QKA131521 QTV131521:QTW131521 RDR131521:RDS131521 RNN131521:RNO131521 RXJ131521:RXK131521 SHF131521:SHG131521 SRB131521:SRC131521 TAX131521:TAY131521 TKT131521:TKU131521 TUP131521:TUQ131521 UEL131521:UEM131521 UOH131521:UOI131521 UYD131521:UYE131521 VHZ131521:VIA131521 VRV131521:VRW131521 WBR131521:WBS131521 WLN131521:WLO131521 WVJ131521:WVK131521 B131595:C131595 IX131595:IY131595 ST131595:SU131595 ACP131595:ACQ131595 AML131595:AMM131595 AWH131595:AWI131595 BGD131595:BGE131595 BPZ131595:BQA131595 BZV131595:BZW131595 CJR131595:CJS131595 CTN131595:CTO131595 DDJ131595:DDK131595 DNF131595:DNG131595 DXB131595:DXC131595 EGX131595:EGY131595 EQT131595:EQU131595 FAP131595:FAQ131595 FKL131595:FKM131595 FUH131595:FUI131595 GED131595:GEE131595 GNZ131595:GOA131595 GXV131595:GXW131595 HHR131595:HHS131595 HRN131595:HRO131595 IBJ131595:IBK131595 ILF131595:ILG131595 IVB131595:IVC131595 JEX131595:JEY131595 JOT131595:JOU131595 JYP131595:JYQ131595 KIL131595:KIM131595 KSH131595:KSI131595 LCD131595:LCE131595 LLZ131595:LMA131595 LVV131595:LVW131595 MFR131595:MFS131595 MPN131595:MPO131595 MZJ131595:MZK131595 NJF131595:NJG131595 NTB131595:NTC131595 OCX131595:OCY131595 OMT131595:OMU131595 OWP131595:OWQ131595 PGL131595:PGM131595 PQH131595:PQI131595 QAD131595:QAE131595 QJZ131595:QKA131595 QTV131595:QTW131595 RDR131595:RDS131595 RNN131595:RNO131595 RXJ131595:RXK131595 SHF131595:SHG131595 SRB131595:SRC131595 TAX131595:TAY131595 TKT131595:TKU131595 TUP131595:TUQ131595 UEL131595:UEM131595 UOH131595:UOI131595 UYD131595:UYE131595 VHZ131595:VIA131595 VRV131595:VRW131595 WBR131595:WBS131595 WLN131595:WLO131595 WVJ131595:WVK131595 B131623:C131623 IX131623:IY131623 ST131623:SU131623 ACP131623:ACQ131623 AML131623:AMM131623 AWH131623:AWI131623 BGD131623:BGE131623 BPZ131623:BQA131623 BZV131623:BZW131623 CJR131623:CJS131623 CTN131623:CTO131623 DDJ131623:DDK131623 DNF131623:DNG131623 DXB131623:DXC131623 EGX131623:EGY131623 EQT131623:EQU131623 FAP131623:FAQ131623 FKL131623:FKM131623 FUH131623:FUI131623 GED131623:GEE131623 GNZ131623:GOA131623 GXV131623:GXW131623 HHR131623:HHS131623 HRN131623:HRO131623 IBJ131623:IBK131623 ILF131623:ILG131623 IVB131623:IVC131623 JEX131623:JEY131623 JOT131623:JOU131623 JYP131623:JYQ131623 KIL131623:KIM131623 KSH131623:KSI131623 LCD131623:LCE131623 LLZ131623:LMA131623 LVV131623:LVW131623 MFR131623:MFS131623 MPN131623:MPO131623 MZJ131623:MZK131623 NJF131623:NJG131623 NTB131623:NTC131623 OCX131623:OCY131623 OMT131623:OMU131623 OWP131623:OWQ131623 PGL131623:PGM131623 PQH131623:PQI131623 QAD131623:QAE131623 QJZ131623:QKA131623 QTV131623:QTW131623 RDR131623:RDS131623 RNN131623:RNO131623 RXJ131623:RXK131623 SHF131623:SHG131623 SRB131623:SRC131623 TAX131623:TAY131623 TKT131623:TKU131623 TUP131623:TUQ131623 UEL131623:UEM131623 UOH131623:UOI131623 UYD131623:UYE131623 VHZ131623:VIA131623 VRV131623:VRW131623 WBR131623:WBS131623 WLN131623:WLO131623 WVJ131623:WVK131623 B131630:C131630 IX131630:IY131630 ST131630:SU131630 ACP131630:ACQ131630 AML131630:AMM131630 AWH131630:AWI131630 BGD131630:BGE131630 BPZ131630:BQA131630 BZV131630:BZW131630 CJR131630:CJS131630 CTN131630:CTO131630 DDJ131630:DDK131630 DNF131630:DNG131630 DXB131630:DXC131630 EGX131630:EGY131630 EQT131630:EQU131630 FAP131630:FAQ131630 FKL131630:FKM131630 FUH131630:FUI131630 GED131630:GEE131630 GNZ131630:GOA131630 GXV131630:GXW131630 HHR131630:HHS131630 HRN131630:HRO131630 IBJ131630:IBK131630 ILF131630:ILG131630 IVB131630:IVC131630 JEX131630:JEY131630 JOT131630:JOU131630 JYP131630:JYQ131630 KIL131630:KIM131630 KSH131630:KSI131630 LCD131630:LCE131630 LLZ131630:LMA131630 LVV131630:LVW131630 MFR131630:MFS131630 MPN131630:MPO131630 MZJ131630:MZK131630 NJF131630:NJG131630 NTB131630:NTC131630 OCX131630:OCY131630 OMT131630:OMU131630 OWP131630:OWQ131630 PGL131630:PGM131630 PQH131630:PQI131630 QAD131630:QAE131630 QJZ131630:QKA131630 QTV131630:QTW131630 RDR131630:RDS131630 RNN131630:RNO131630 RXJ131630:RXK131630 SHF131630:SHG131630 SRB131630:SRC131630 TAX131630:TAY131630 TKT131630:TKU131630 TUP131630:TUQ131630 UEL131630:UEM131630 UOH131630:UOI131630 UYD131630:UYE131630 VHZ131630:VIA131630 VRV131630:VRW131630 WBR131630:WBS131630 WLN131630:WLO131630 WVJ131630:WVK131630 B131692:C131692 IX131692:IY131692 ST131692:SU131692 ACP131692:ACQ131692 AML131692:AMM131692 AWH131692:AWI131692 BGD131692:BGE131692 BPZ131692:BQA131692 BZV131692:BZW131692 CJR131692:CJS131692 CTN131692:CTO131692 DDJ131692:DDK131692 DNF131692:DNG131692 DXB131692:DXC131692 EGX131692:EGY131692 EQT131692:EQU131692 FAP131692:FAQ131692 FKL131692:FKM131692 FUH131692:FUI131692 GED131692:GEE131692 GNZ131692:GOA131692 GXV131692:GXW131692 HHR131692:HHS131692 HRN131692:HRO131692 IBJ131692:IBK131692 ILF131692:ILG131692 IVB131692:IVC131692 JEX131692:JEY131692 JOT131692:JOU131692 JYP131692:JYQ131692 KIL131692:KIM131692 KSH131692:KSI131692 LCD131692:LCE131692 LLZ131692:LMA131692 LVV131692:LVW131692 MFR131692:MFS131692 MPN131692:MPO131692 MZJ131692:MZK131692 NJF131692:NJG131692 NTB131692:NTC131692 OCX131692:OCY131692 OMT131692:OMU131692 OWP131692:OWQ131692 PGL131692:PGM131692 PQH131692:PQI131692 QAD131692:QAE131692 QJZ131692:QKA131692 QTV131692:QTW131692 RDR131692:RDS131692 RNN131692:RNO131692 RXJ131692:RXK131692 SHF131692:SHG131692 SRB131692:SRC131692 TAX131692:TAY131692 TKT131692:TKU131692 TUP131692:TUQ131692 UEL131692:UEM131692 UOH131692:UOI131692 UYD131692:UYE131692 VHZ131692:VIA131692 VRV131692:VRW131692 WBR131692:WBS131692 WLN131692:WLO131692 WVJ131692:WVK131692 B196607:C196607 IX196607:IY196607 ST196607:SU196607 ACP196607:ACQ196607 AML196607:AMM196607 AWH196607:AWI196607 BGD196607:BGE196607 BPZ196607:BQA196607 BZV196607:BZW196607 CJR196607:CJS196607 CTN196607:CTO196607 DDJ196607:DDK196607 DNF196607:DNG196607 DXB196607:DXC196607 EGX196607:EGY196607 EQT196607:EQU196607 FAP196607:FAQ196607 FKL196607:FKM196607 FUH196607:FUI196607 GED196607:GEE196607 GNZ196607:GOA196607 GXV196607:GXW196607 HHR196607:HHS196607 HRN196607:HRO196607 IBJ196607:IBK196607 ILF196607:ILG196607 IVB196607:IVC196607 JEX196607:JEY196607 JOT196607:JOU196607 JYP196607:JYQ196607 KIL196607:KIM196607 KSH196607:KSI196607 LCD196607:LCE196607 LLZ196607:LMA196607 LVV196607:LVW196607 MFR196607:MFS196607 MPN196607:MPO196607 MZJ196607:MZK196607 NJF196607:NJG196607 NTB196607:NTC196607 OCX196607:OCY196607 OMT196607:OMU196607 OWP196607:OWQ196607 PGL196607:PGM196607 PQH196607:PQI196607 QAD196607:QAE196607 QJZ196607:QKA196607 QTV196607:QTW196607 RDR196607:RDS196607 RNN196607:RNO196607 RXJ196607:RXK196607 SHF196607:SHG196607 SRB196607:SRC196607 TAX196607:TAY196607 TKT196607:TKU196607 TUP196607:TUQ196607 UEL196607:UEM196607 UOH196607:UOI196607 UYD196607:UYE196607 VHZ196607:VIA196607 VRV196607:VRW196607 WBR196607:WBS196607 WLN196607:WLO196607 WVJ196607:WVK196607 B196750:C196750 IX196750:IY196750 ST196750:SU196750 ACP196750:ACQ196750 AML196750:AMM196750 AWH196750:AWI196750 BGD196750:BGE196750 BPZ196750:BQA196750 BZV196750:BZW196750 CJR196750:CJS196750 CTN196750:CTO196750 DDJ196750:DDK196750 DNF196750:DNG196750 DXB196750:DXC196750 EGX196750:EGY196750 EQT196750:EQU196750 FAP196750:FAQ196750 FKL196750:FKM196750 FUH196750:FUI196750 GED196750:GEE196750 GNZ196750:GOA196750 GXV196750:GXW196750 HHR196750:HHS196750 HRN196750:HRO196750 IBJ196750:IBK196750 ILF196750:ILG196750 IVB196750:IVC196750 JEX196750:JEY196750 JOT196750:JOU196750 JYP196750:JYQ196750 KIL196750:KIM196750 KSH196750:KSI196750 LCD196750:LCE196750 LLZ196750:LMA196750 LVV196750:LVW196750 MFR196750:MFS196750 MPN196750:MPO196750 MZJ196750:MZK196750 NJF196750:NJG196750 NTB196750:NTC196750 OCX196750:OCY196750 OMT196750:OMU196750 OWP196750:OWQ196750 PGL196750:PGM196750 PQH196750:PQI196750 QAD196750:QAE196750 QJZ196750:QKA196750 QTV196750:QTW196750 RDR196750:RDS196750 RNN196750:RNO196750 RXJ196750:RXK196750 SHF196750:SHG196750 SRB196750:SRC196750 TAX196750:TAY196750 TKT196750:TKU196750 TUP196750:TUQ196750 UEL196750:UEM196750 UOH196750:UOI196750 UYD196750:UYE196750 VHZ196750:VIA196750 VRV196750:VRW196750 WBR196750:WBS196750 WLN196750:WLO196750 WVJ196750:WVK196750 B196893:C196893 IX196893:IY196893 ST196893:SU196893 ACP196893:ACQ196893 AML196893:AMM196893 AWH196893:AWI196893 BGD196893:BGE196893 BPZ196893:BQA196893 BZV196893:BZW196893 CJR196893:CJS196893 CTN196893:CTO196893 DDJ196893:DDK196893 DNF196893:DNG196893 DXB196893:DXC196893 EGX196893:EGY196893 EQT196893:EQU196893 FAP196893:FAQ196893 FKL196893:FKM196893 FUH196893:FUI196893 GED196893:GEE196893 GNZ196893:GOA196893 GXV196893:GXW196893 HHR196893:HHS196893 HRN196893:HRO196893 IBJ196893:IBK196893 ILF196893:ILG196893 IVB196893:IVC196893 JEX196893:JEY196893 JOT196893:JOU196893 JYP196893:JYQ196893 KIL196893:KIM196893 KSH196893:KSI196893 LCD196893:LCE196893 LLZ196893:LMA196893 LVV196893:LVW196893 MFR196893:MFS196893 MPN196893:MPO196893 MZJ196893:MZK196893 NJF196893:NJG196893 NTB196893:NTC196893 OCX196893:OCY196893 OMT196893:OMU196893 OWP196893:OWQ196893 PGL196893:PGM196893 PQH196893:PQI196893 QAD196893:QAE196893 QJZ196893:QKA196893 QTV196893:QTW196893 RDR196893:RDS196893 RNN196893:RNO196893 RXJ196893:RXK196893 SHF196893:SHG196893 SRB196893:SRC196893 TAX196893:TAY196893 TKT196893:TKU196893 TUP196893:TUQ196893 UEL196893:UEM196893 UOH196893:UOI196893 UYD196893:UYE196893 VHZ196893:VIA196893 VRV196893:VRW196893 WBR196893:WBS196893 WLN196893:WLO196893 WVJ196893:WVK196893 B196905:C196905 IX196905:IY196905 ST196905:SU196905 ACP196905:ACQ196905 AML196905:AMM196905 AWH196905:AWI196905 BGD196905:BGE196905 BPZ196905:BQA196905 BZV196905:BZW196905 CJR196905:CJS196905 CTN196905:CTO196905 DDJ196905:DDK196905 DNF196905:DNG196905 DXB196905:DXC196905 EGX196905:EGY196905 EQT196905:EQU196905 FAP196905:FAQ196905 FKL196905:FKM196905 FUH196905:FUI196905 GED196905:GEE196905 GNZ196905:GOA196905 GXV196905:GXW196905 HHR196905:HHS196905 HRN196905:HRO196905 IBJ196905:IBK196905 ILF196905:ILG196905 IVB196905:IVC196905 JEX196905:JEY196905 JOT196905:JOU196905 JYP196905:JYQ196905 KIL196905:KIM196905 KSH196905:KSI196905 LCD196905:LCE196905 LLZ196905:LMA196905 LVV196905:LVW196905 MFR196905:MFS196905 MPN196905:MPO196905 MZJ196905:MZK196905 NJF196905:NJG196905 NTB196905:NTC196905 OCX196905:OCY196905 OMT196905:OMU196905 OWP196905:OWQ196905 PGL196905:PGM196905 PQH196905:PQI196905 QAD196905:QAE196905 QJZ196905:QKA196905 QTV196905:QTW196905 RDR196905:RDS196905 RNN196905:RNO196905 RXJ196905:RXK196905 SHF196905:SHG196905 SRB196905:SRC196905 TAX196905:TAY196905 TKT196905:TKU196905 TUP196905:TUQ196905 UEL196905:UEM196905 UOH196905:UOI196905 UYD196905:UYE196905 VHZ196905:VIA196905 VRV196905:VRW196905 WBR196905:WBS196905 WLN196905:WLO196905 WVJ196905:WVK196905 B196942:C196942 IX196942:IY196942 ST196942:SU196942 ACP196942:ACQ196942 AML196942:AMM196942 AWH196942:AWI196942 BGD196942:BGE196942 BPZ196942:BQA196942 BZV196942:BZW196942 CJR196942:CJS196942 CTN196942:CTO196942 DDJ196942:DDK196942 DNF196942:DNG196942 DXB196942:DXC196942 EGX196942:EGY196942 EQT196942:EQU196942 FAP196942:FAQ196942 FKL196942:FKM196942 FUH196942:FUI196942 GED196942:GEE196942 GNZ196942:GOA196942 GXV196942:GXW196942 HHR196942:HHS196942 HRN196942:HRO196942 IBJ196942:IBK196942 ILF196942:ILG196942 IVB196942:IVC196942 JEX196942:JEY196942 JOT196942:JOU196942 JYP196942:JYQ196942 KIL196942:KIM196942 KSH196942:KSI196942 LCD196942:LCE196942 LLZ196942:LMA196942 LVV196942:LVW196942 MFR196942:MFS196942 MPN196942:MPO196942 MZJ196942:MZK196942 NJF196942:NJG196942 NTB196942:NTC196942 OCX196942:OCY196942 OMT196942:OMU196942 OWP196942:OWQ196942 PGL196942:PGM196942 PQH196942:PQI196942 QAD196942:QAE196942 QJZ196942:QKA196942 QTV196942:QTW196942 RDR196942:RDS196942 RNN196942:RNO196942 RXJ196942:RXK196942 SHF196942:SHG196942 SRB196942:SRC196942 TAX196942:TAY196942 TKT196942:TKU196942 TUP196942:TUQ196942 UEL196942:UEM196942 UOH196942:UOI196942 UYD196942:UYE196942 VHZ196942:VIA196942 VRV196942:VRW196942 WBR196942:WBS196942 WLN196942:WLO196942 WVJ196942:WVK196942 B196980:C196980 IX196980:IY196980 ST196980:SU196980 ACP196980:ACQ196980 AML196980:AMM196980 AWH196980:AWI196980 BGD196980:BGE196980 BPZ196980:BQA196980 BZV196980:BZW196980 CJR196980:CJS196980 CTN196980:CTO196980 DDJ196980:DDK196980 DNF196980:DNG196980 DXB196980:DXC196980 EGX196980:EGY196980 EQT196980:EQU196980 FAP196980:FAQ196980 FKL196980:FKM196980 FUH196980:FUI196980 GED196980:GEE196980 GNZ196980:GOA196980 GXV196980:GXW196980 HHR196980:HHS196980 HRN196980:HRO196980 IBJ196980:IBK196980 ILF196980:ILG196980 IVB196980:IVC196980 JEX196980:JEY196980 JOT196980:JOU196980 JYP196980:JYQ196980 KIL196980:KIM196980 KSH196980:KSI196980 LCD196980:LCE196980 LLZ196980:LMA196980 LVV196980:LVW196980 MFR196980:MFS196980 MPN196980:MPO196980 MZJ196980:MZK196980 NJF196980:NJG196980 NTB196980:NTC196980 OCX196980:OCY196980 OMT196980:OMU196980 OWP196980:OWQ196980 PGL196980:PGM196980 PQH196980:PQI196980 QAD196980:QAE196980 QJZ196980:QKA196980 QTV196980:QTW196980 RDR196980:RDS196980 RNN196980:RNO196980 RXJ196980:RXK196980 SHF196980:SHG196980 SRB196980:SRC196980 TAX196980:TAY196980 TKT196980:TKU196980 TUP196980:TUQ196980 UEL196980:UEM196980 UOH196980:UOI196980 UYD196980:UYE196980 VHZ196980:VIA196980 VRV196980:VRW196980 WBR196980:WBS196980 WLN196980:WLO196980 WVJ196980:WVK196980 B197025:C197025 IX197025:IY197025 ST197025:SU197025 ACP197025:ACQ197025 AML197025:AMM197025 AWH197025:AWI197025 BGD197025:BGE197025 BPZ197025:BQA197025 BZV197025:BZW197025 CJR197025:CJS197025 CTN197025:CTO197025 DDJ197025:DDK197025 DNF197025:DNG197025 DXB197025:DXC197025 EGX197025:EGY197025 EQT197025:EQU197025 FAP197025:FAQ197025 FKL197025:FKM197025 FUH197025:FUI197025 GED197025:GEE197025 GNZ197025:GOA197025 GXV197025:GXW197025 HHR197025:HHS197025 HRN197025:HRO197025 IBJ197025:IBK197025 ILF197025:ILG197025 IVB197025:IVC197025 JEX197025:JEY197025 JOT197025:JOU197025 JYP197025:JYQ197025 KIL197025:KIM197025 KSH197025:KSI197025 LCD197025:LCE197025 LLZ197025:LMA197025 LVV197025:LVW197025 MFR197025:MFS197025 MPN197025:MPO197025 MZJ197025:MZK197025 NJF197025:NJG197025 NTB197025:NTC197025 OCX197025:OCY197025 OMT197025:OMU197025 OWP197025:OWQ197025 PGL197025:PGM197025 PQH197025:PQI197025 QAD197025:QAE197025 QJZ197025:QKA197025 QTV197025:QTW197025 RDR197025:RDS197025 RNN197025:RNO197025 RXJ197025:RXK197025 SHF197025:SHG197025 SRB197025:SRC197025 TAX197025:TAY197025 TKT197025:TKU197025 TUP197025:TUQ197025 UEL197025:UEM197025 UOH197025:UOI197025 UYD197025:UYE197025 VHZ197025:VIA197025 VRV197025:VRW197025 WBR197025:WBS197025 WLN197025:WLO197025 WVJ197025:WVK197025 B197027:C197027 IX197027:IY197027 ST197027:SU197027 ACP197027:ACQ197027 AML197027:AMM197027 AWH197027:AWI197027 BGD197027:BGE197027 BPZ197027:BQA197027 BZV197027:BZW197027 CJR197027:CJS197027 CTN197027:CTO197027 DDJ197027:DDK197027 DNF197027:DNG197027 DXB197027:DXC197027 EGX197027:EGY197027 EQT197027:EQU197027 FAP197027:FAQ197027 FKL197027:FKM197027 FUH197027:FUI197027 GED197027:GEE197027 GNZ197027:GOA197027 GXV197027:GXW197027 HHR197027:HHS197027 HRN197027:HRO197027 IBJ197027:IBK197027 ILF197027:ILG197027 IVB197027:IVC197027 JEX197027:JEY197027 JOT197027:JOU197027 JYP197027:JYQ197027 KIL197027:KIM197027 KSH197027:KSI197027 LCD197027:LCE197027 LLZ197027:LMA197027 LVV197027:LVW197027 MFR197027:MFS197027 MPN197027:MPO197027 MZJ197027:MZK197027 NJF197027:NJG197027 NTB197027:NTC197027 OCX197027:OCY197027 OMT197027:OMU197027 OWP197027:OWQ197027 PGL197027:PGM197027 PQH197027:PQI197027 QAD197027:QAE197027 QJZ197027:QKA197027 QTV197027:QTW197027 RDR197027:RDS197027 RNN197027:RNO197027 RXJ197027:RXK197027 SHF197027:SHG197027 SRB197027:SRC197027 TAX197027:TAY197027 TKT197027:TKU197027 TUP197027:TUQ197027 UEL197027:UEM197027 UOH197027:UOI197027 UYD197027:UYE197027 VHZ197027:VIA197027 VRV197027:VRW197027 WBR197027:WBS197027 WLN197027:WLO197027 WVJ197027:WVK197027 B197050:C197050 IX197050:IY197050 ST197050:SU197050 ACP197050:ACQ197050 AML197050:AMM197050 AWH197050:AWI197050 BGD197050:BGE197050 BPZ197050:BQA197050 BZV197050:BZW197050 CJR197050:CJS197050 CTN197050:CTO197050 DDJ197050:DDK197050 DNF197050:DNG197050 DXB197050:DXC197050 EGX197050:EGY197050 EQT197050:EQU197050 FAP197050:FAQ197050 FKL197050:FKM197050 FUH197050:FUI197050 GED197050:GEE197050 GNZ197050:GOA197050 GXV197050:GXW197050 HHR197050:HHS197050 HRN197050:HRO197050 IBJ197050:IBK197050 ILF197050:ILG197050 IVB197050:IVC197050 JEX197050:JEY197050 JOT197050:JOU197050 JYP197050:JYQ197050 KIL197050:KIM197050 KSH197050:KSI197050 LCD197050:LCE197050 LLZ197050:LMA197050 LVV197050:LVW197050 MFR197050:MFS197050 MPN197050:MPO197050 MZJ197050:MZK197050 NJF197050:NJG197050 NTB197050:NTC197050 OCX197050:OCY197050 OMT197050:OMU197050 OWP197050:OWQ197050 PGL197050:PGM197050 PQH197050:PQI197050 QAD197050:QAE197050 QJZ197050:QKA197050 QTV197050:QTW197050 RDR197050:RDS197050 RNN197050:RNO197050 RXJ197050:RXK197050 SHF197050:SHG197050 SRB197050:SRC197050 TAX197050:TAY197050 TKT197050:TKU197050 TUP197050:TUQ197050 UEL197050:UEM197050 UOH197050:UOI197050 UYD197050:UYE197050 VHZ197050:VIA197050 VRV197050:VRW197050 WBR197050:WBS197050 WLN197050:WLO197050 WVJ197050:WVK197050 B197055:C197055 IX197055:IY197055 ST197055:SU197055 ACP197055:ACQ197055 AML197055:AMM197055 AWH197055:AWI197055 BGD197055:BGE197055 BPZ197055:BQA197055 BZV197055:BZW197055 CJR197055:CJS197055 CTN197055:CTO197055 DDJ197055:DDK197055 DNF197055:DNG197055 DXB197055:DXC197055 EGX197055:EGY197055 EQT197055:EQU197055 FAP197055:FAQ197055 FKL197055:FKM197055 FUH197055:FUI197055 GED197055:GEE197055 GNZ197055:GOA197055 GXV197055:GXW197055 HHR197055:HHS197055 HRN197055:HRO197055 IBJ197055:IBK197055 ILF197055:ILG197055 IVB197055:IVC197055 JEX197055:JEY197055 JOT197055:JOU197055 JYP197055:JYQ197055 KIL197055:KIM197055 KSH197055:KSI197055 LCD197055:LCE197055 LLZ197055:LMA197055 LVV197055:LVW197055 MFR197055:MFS197055 MPN197055:MPO197055 MZJ197055:MZK197055 NJF197055:NJG197055 NTB197055:NTC197055 OCX197055:OCY197055 OMT197055:OMU197055 OWP197055:OWQ197055 PGL197055:PGM197055 PQH197055:PQI197055 QAD197055:QAE197055 QJZ197055:QKA197055 QTV197055:QTW197055 RDR197055:RDS197055 RNN197055:RNO197055 RXJ197055:RXK197055 SHF197055:SHG197055 SRB197055:SRC197055 TAX197055:TAY197055 TKT197055:TKU197055 TUP197055:TUQ197055 UEL197055:UEM197055 UOH197055:UOI197055 UYD197055:UYE197055 VHZ197055:VIA197055 VRV197055:VRW197055 WBR197055:WBS197055 WLN197055:WLO197055 WVJ197055:WVK197055 B197057:C197057 IX197057:IY197057 ST197057:SU197057 ACP197057:ACQ197057 AML197057:AMM197057 AWH197057:AWI197057 BGD197057:BGE197057 BPZ197057:BQA197057 BZV197057:BZW197057 CJR197057:CJS197057 CTN197057:CTO197057 DDJ197057:DDK197057 DNF197057:DNG197057 DXB197057:DXC197057 EGX197057:EGY197057 EQT197057:EQU197057 FAP197057:FAQ197057 FKL197057:FKM197057 FUH197057:FUI197057 GED197057:GEE197057 GNZ197057:GOA197057 GXV197057:GXW197057 HHR197057:HHS197057 HRN197057:HRO197057 IBJ197057:IBK197057 ILF197057:ILG197057 IVB197057:IVC197057 JEX197057:JEY197057 JOT197057:JOU197057 JYP197057:JYQ197057 KIL197057:KIM197057 KSH197057:KSI197057 LCD197057:LCE197057 LLZ197057:LMA197057 LVV197057:LVW197057 MFR197057:MFS197057 MPN197057:MPO197057 MZJ197057:MZK197057 NJF197057:NJG197057 NTB197057:NTC197057 OCX197057:OCY197057 OMT197057:OMU197057 OWP197057:OWQ197057 PGL197057:PGM197057 PQH197057:PQI197057 QAD197057:QAE197057 QJZ197057:QKA197057 QTV197057:QTW197057 RDR197057:RDS197057 RNN197057:RNO197057 RXJ197057:RXK197057 SHF197057:SHG197057 SRB197057:SRC197057 TAX197057:TAY197057 TKT197057:TKU197057 TUP197057:TUQ197057 UEL197057:UEM197057 UOH197057:UOI197057 UYD197057:UYE197057 VHZ197057:VIA197057 VRV197057:VRW197057 WBR197057:WBS197057 WLN197057:WLO197057 WVJ197057:WVK197057 B197131:C197131 IX197131:IY197131 ST197131:SU197131 ACP197131:ACQ197131 AML197131:AMM197131 AWH197131:AWI197131 BGD197131:BGE197131 BPZ197131:BQA197131 BZV197131:BZW197131 CJR197131:CJS197131 CTN197131:CTO197131 DDJ197131:DDK197131 DNF197131:DNG197131 DXB197131:DXC197131 EGX197131:EGY197131 EQT197131:EQU197131 FAP197131:FAQ197131 FKL197131:FKM197131 FUH197131:FUI197131 GED197131:GEE197131 GNZ197131:GOA197131 GXV197131:GXW197131 HHR197131:HHS197131 HRN197131:HRO197131 IBJ197131:IBK197131 ILF197131:ILG197131 IVB197131:IVC197131 JEX197131:JEY197131 JOT197131:JOU197131 JYP197131:JYQ197131 KIL197131:KIM197131 KSH197131:KSI197131 LCD197131:LCE197131 LLZ197131:LMA197131 LVV197131:LVW197131 MFR197131:MFS197131 MPN197131:MPO197131 MZJ197131:MZK197131 NJF197131:NJG197131 NTB197131:NTC197131 OCX197131:OCY197131 OMT197131:OMU197131 OWP197131:OWQ197131 PGL197131:PGM197131 PQH197131:PQI197131 QAD197131:QAE197131 QJZ197131:QKA197131 QTV197131:QTW197131 RDR197131:RDS197131 RNN197131:RNO197131 RXJ197131:RXK197131 SHF197131:SHG197131 SRB197131:SRC197131 TAX197131:TAY197131 TKT197131:TKU197131 TUP197131:TUQ197131 UEL197131:UEM197131 UOH197131:UOI197131 UYD197131:UYE197131 VHZ197131:VIA197131 VRV197131:VRW197131 WBR197131:WBS197131 WLN197131:WLO197131 WVJ197131:WVK197131 B197159:C197159 IX197159:IY197159 ST197159:SU197159 ACP197159:ACQ197159 AML197159:AMM197159 AWH197159:AWI197159 BGD197159:BGE197159 BPZ197159:BQA197159 BZV197159:BZW197159 CJR197159:CJS197159 CTN197159:CTO197159 DDJ197159:DDK197159 DNF197159:DNG197159 DXB197159:DXC197159 EGX197159:EGY197159 EQT197159:EQU197159 FAP197159:FAQ197159 FKL197159:FKM197159 FUH197159:FUI197159 GED197159:GEE197159 GNZ197159:GOA197159 GXV197159:GXW197159 HHR197159:HHS197159 HRN197159:HRO197159 IBJ197159:IBK197159 ILF197159:ILG197159 IVB197159:IVC197159 JEX197159:JEY197159 JOT197159:JOU197159 JYP197159:JYQ197159 KIL197159:KIM197159 KSH197159:KSI197159 LCD197159:LCE197159 LLZ197159:LMA197159 LVV197159:LVW197159 MFR197159:MFS197159 MPN197159:MPO197159 MZJ197159:MZK197159 NJF197159:NJG197159 NTB197159:NTC197159 OCX197159:OCY197159 OMT197159:OMU197159 OWP197159:OWQ197159 PGL197159:PGM197159 PQH197159:PQI197159 QAD197159:QAE197159 QJZ197159:QKA197159 QTV197159:QTW197159 RDR197159:RDS197159 RNN197159:RNO197159 RXJ197159:RXK197159 SHF197159:SHG197159 SRB197159:SRC197159 TAX197159:TAY197159 TKT197159:TKU197159 TUP197159:TUQ197159 UEL197159:UEM197159 UOH197159:UOI197159 UYD197159:UYE197159 VHZ197159:VIA197159 VRV197159:VRW197159 WBR197159:WBS197159 WLN197159:WLO197159 WVJ197159:WVK197159 B197166:C197166 IX197166:IY197166 ST197166:SU197166 ACP197166:ACQ197166 AML197166:AMM197166 AWH197166:AWI197166 BGD197166:BGE197166 BPZ197166:BQA197166 BZV197166:BZW197166 CJR197166:CJS197166 CTN197166:CTO197166 DDJ197166:DDK197166 DNF197166:DNG197166 DXB197166:DXC197166 EGX197166:EGY197166 EQT197166:EQU197166 FAP197166:FAQ197166 FKL197166:FKM197166 FUH197166:FUI197166 GED197166:GEE197166 GNZ197166:GOA197166 GXV197166:GXW197166 HHR197166:HHS197166 HRN197166:HRO197166 IBJ197166:IBK197166 ILF197166:ILG197166 IVB197166:IVC197166 JEX197166:JEY197166 JOT197166:JOU197166 JYP197166:JYQ197166 KIL197166:KIM197166 KSH197166:KSI197166 LCD197166:LCE197166 LLZ197166:LMA197166 LVV197166:LVW197166 MFR197166:MFS197166 MPN197166:MPO197166 MZJ197166:MZK197166 NJF197166:NJG197166 NTB197166:NTC197166 OCX197166:OCY197166 OMT197166:OMU197166 OWP197166:OWQ197166 PGL197166:PGM197166 PQH197166:PQI197166 QAD197166:QAE197166 QJZ197166:QKA197166 QTV197166:QTW197166 RDR197166:RDS197166 RNN197166:RNO197166 RXJ197166:RXK197166 SHF197166:SHG197166 SRB197166:SRC197166 TAX197166:TAY197166 TKT197166:TKU197166 TUP197166:TUQ197166 UEL197166:UEM197166 UOH197166:UOI197166 UYD197166:UYE197166 VHZ197166:VIA197166 VRV197166:VRW197166 WBR197166:WBS197166 WLN197166:WLO197166 WVJ197166:WVK197166 B197228:C197228 IX197228:IY197228 ST197228:SU197228 ACP197228:ACQ197228 AML197228:AMM197228 AWH197228:AWI197228 BGD197228:BGE197228 BPZ197228:BQA197228 BZV197228:BZW197228 CJR197228:CJS197228 CTN197228:CTO197228 DDJ197228:DDK197228 DNF197228:DNG197228 DXB197228:DXC197228 EGX197228:EGY197228 EQT197228:EQU197228 FAP197228:FAQ197228 FKL197228:FKM197228 FUH197228:FUI197228 GED197228:GEE197228 GNZ197228:GOA197228 GXV197228:GXW197228 HHR197228:HHS197228 HRN197228:HRO197228 IBJ197228:IBK197228 ILF197228:ILG197228 IVB197228:IVC197228 JEX197228:JEY197228 JOT197228:JOU197228 JYP197228:JYQ197228 KIL197228:KIM197228 KSH197228:KSI197228 LCD197228:LCE197228 LLZ197228:LMA197228 LVV197228:LVW197228 MFR197228:MFS197228 MPN197228:MPO197228 MZJ197228:MZK197228 NJF197228:NJG197228 NTB197228:NTC197228 OCX197228:OCY197228 OMT197228:OMU197228 OWP197228:OWQ197228 PGL197228:PGM197228 PQH197228:PQI197228 QAD197228:QAE197228 QJZ197228:QKA197228 QTV197228:QTW197228 RDR197228:RDS197228 RNN197228:RNO197228 RXJ197228:RXK197228 SHF197228:SHG197228 SRB197228:SRC197228 TAX197228:TAY197228 TKT197228:TKU197228 TUP197228:TUQ197228 UEL197228:UEM197228 UOH197228:UOI197228 UYD197228:UYE197228 VHZ197228:VIA197228 VRV197228:VRW197228 WBR197228:WBS197228 WLN197228:WLO197228 WVJ197228:WVK197228 B262143:C262143 IX262143:IY262143 ST262143:SU262143 ACP262143:ACQ262143 AML262143:AMM262143 AWH262143:AWI262143 BGD262143:BGE262143 BPZ262143:BQA262143 BZV262143:BZW262143 CJR262143:CJS262143 CTN262143:CTO262143 DDJ262143:DDK262143 DNF262143:DNG262143 DXB262143:DXC262143 EGX262143:EGY262143 EQT262143:EQU262143 FAP262143:FAQ262143 FKL262143:FKM262143 FUH262143:FUI262143 GED262143:GEE262143 GNZ262143:GOA262143 GXV262143:GXW262143 HHR262143:HHS262143 HRN262143:HRO262143 IBJ262143:IBK262143 ILF262143:ILG262143 IVB262143:IVC262143 JEX262143:JEY262143 JOT262143:JOU262143 JYP262143:JYQ262143 KIL262143:KIM262143 KSH262143:KSI262143 LCD262143:LCE262143 LLZ262143:LMA262143 LVV262143:LVW262143 MFR262143:MFS262143 MPN262143:MPO262143 MZJ262143:MZK262143 NJF262143:NJG262143 NTB262143:NTC262143 OCX262143:OCY262143 OMT262143:OMU262143 OWP262143:OWQ262143 PGL262143:PGM262143 PQH262143:PQI262143 QAD262143:QAE262143 QJZ262143:QKA262143 QTV262143:QTW262143 RDR262143:RDS262143 RNN262143:RNO262143 RXJ262143:RXK262143 SHF262143:SHG262143 SRB262143:SRC262143 TAX262143:TAY262143 TKT262143:TKU262143 TUP262143:TUQ262143 UEL262143:UEM262143 UOH262143:UOI262143 UYD262143:UYE262143 VHZ262143:VIA262143 VRV262143:VRW262143 WBR262143:WBS262143 WLN262143:WLO262143 WVJ262143:WVK262143 B262286:C262286 IX262286:IY262286 ST262286:SU262286 ACP262286:ACQ262286 AML262286:AMM262286 AWH262286:AWI262286 BGD262286:BGE262286 BPZ262286:BQA262286 BZV262286:BZW262286 CJR262286:CJS262286 CTN262286:CTO262286 DDJ262286:DDK262286 DNF262286:DNG262286 DXB262286:DXC262286 EGX262286:EGY262286 EQT262286:EQU262286 FAP262286:FAQ262286 FKL262286:FKM262286 FUH262286:FUI262286 GED262286:GEE262286 GNZ262286:GOA262286 GXV262286:GXW262286 HHR262286:HHS262286 HRN262286:HRO262286 IBJ262286:IBK262286 ILF262286:ILG262286 IVB262286:IVC262286 JEX262286:JEY262286 JOT262286:JOU262286 JYP262286:JYQ262286 KIL262286:KIM262286 KSH262286:KSI262286 LCD262286:LCE262286 LLZ262286:LMA262286 LVV262286:LVW262286 MFR262286:MFS262286 MPN262286:MPO262286 MZJ262286:MZK262286 NJF262286:NJG262286 NTB262286:NTC262286 OCX262286:OCY262286 OMT262286:OMU262286 OWP262286:OWQ262286 PGL262286:PGM262286 PQH262286:PQI262286 QAD262286:QAE262286 QJZ262286:QKA262286 QTV262286:QTW262286 RDR262286:RDS262286 RNN262286:RNO262286 RXJ262286:RXK262286 SHF262286:SHG262286 SRB262286:SRC262286 TAX262286:TAY262286 TKT262286:TKU262286 TUP262286:TUQ262286 UEL262286:UEM262286 UOH262286:UOI262286 UYD262286:UYE262286 VHZ262286:VIA262286 VRV262286:VRW262286 WBR262286:WBS262286 WLN262286:WLO262286 WVJ262286:WVK262286 B262429:C262429 IX262429:IY262429 ST262429:SU262429 ACP262429:ACQ262429 AML262429:AMM262429 AWH262429:AWI262429 BGD262429:BGE262429 BPZ262429:BQA262429 BZV262429:BZW262429 CJR262429:CJS262429 CTN262429:CTO262429 DDJ262429:DDK262429 DNF262429:DNG262429 DXB262429:DXC262429 EGX262429:EGY262429 EQT262429:EQU262429 FAP262429:FAQ262429 FKL262429:FKM262429 FUH262429:FUI262429 GED262429:GEE262429 GNZ262429:GOA262429 GXV262429:GXW262429 HHR262429:HHS262429 HRN262429:HRO262429 IBJ262429:IBK262429 ILF262429:ILG262429 IVB262429:IVC262429 JEX262429:JEY262429 JOT262429:JOU262429 JYP262429:JYQ262429 KIL262429:KIM262429 KSH262429:KSI262429 LCD262429:LCE262429 LLZ262429:LMA262429 LVV262429:LVW262429 MFR262429:MFS262429 MPN262429:MPO262429 MZJ262429:MZK262429 NJF262429:NJG262429 NTB262429:NTC262429 OCX262429:OCY262429 OMT262429:OMU262429 OWP262429:OWQ262429 PGL262429:PGM262429 PQH262429:PQI262429 QAD262429:QAE262429 QJZ262429:QKA262429 QTV262429:QTW262429 RDR262429:RDS262429 RNN262429:RNO262429 RXJ262429:RXK262429 SHF262429:SHG262429 SRB262429:SRC262429 TAX262429:TAY262429 TKT262429:TKU262429 TUP262429:TUQ262429 UEL262429:UEM262429 UOH262429:UOI262429 UYD262429:UYE262429 VHZ262429:VIA262429 VRV262429:VRW262429 WBR262429:WBS262429 WLN262429:WLO262429 WVJ262429:WVK262429 B262441:C262441 IX262441:IY262441 ST262441:SU262441 ACP262441:ACQ262441 AML262441:AMM262441 AWH262441:AWI262441 BGD262441:BGE262441 BPZ262441:BQA262441 BZV262441:BZW262441 CJR262441:CJS262441 CTN262441:CTO262441 DDJ262441:DDK262441 DNF262441:DNG262441 DXB262441:DXC262441 EGX262441:EGY262441 EQT262441:EQU262441 FAP262441:FAQ262441 FKL262441:FKM262441 FUH262441:FUI262441 GED262441:GEE262441 GNZ262441:GOA262441 GXV262441:GXW262441 HHR262441:HHS262441 HRN262441:HRO262441 IBJ262441:IBK262441 ILF262441:ILG262441 IVB262441:IVC262441 JEX262441:JEY262441 JOT262441:JOU262441 JYP262441:JYQ262441 KIL262441:KIM262441 KSH262441:KSI262441 LCD262441:LCE262441 LLZ262441:LMA262441 LVV262441:LVW262441 MFR262441:MFS262441 MPN262441:MPO262441 MZJ262441:MZK262441 NJF262441:NJG262441 NTB262441:NTC262441 OCX262441:OCY262441 OMT262441:OMU262441 OWP262441:OWQ262441 PGL262441:PGM262441 PQH262441:PQI262441 QAD262441:QAE262441 QJZ262441:QKA262441 QTV262441:QTW262441 RDR262441:RDS262441 RNN262441:RNO262441 RXJ262441:RXK262441 SHF262441:SHG262441 SRB262441:SRC262441 TAX262441:TAY262441 TKT262441:TKU262441 TUP262441:TUQ262441 UEL262441:UEM262441 UOH262441:UOI262441 UYD262441:UYE262441 VHZ262441:VIA262441 VRV262441:VRW262441 WBR262441:WBS262441 WLN262441:WLO262441 WVJ262441:WVK262441 B262478:C262478 IX262478:IY262478 ST262478:SU262478 ACP262478:ACQ262478 AML262478:AMM262478 AWH262478:AWI262478 BGD262478:BGE262478 BPZ262478:BQA262478 BZV262478:BZW262478 CJR262478:CJS262478 CTN262478:CTO262478 DDJ262478:DDK262478 DNF262478:DNG262478 DXB262478:DXC262478 EGX262478:EGY262478 EQT262478:EQU262478 FAP262478:FAQ262478 FKL262478:FKM262478 FUH262478:FUI262478 GED262478:GEE262478 GNZ262478:GOA262478 GXV262478:GXW262478 HHR262478:HHS262478 HRN262478:HRO262478 IBJ262478:IBK262478 ILF262478:ILG262478 IVB262478:IVC262478 JEX262478:JEY262478 JOT262478:JOU262478 JYP262478:JYQ262478 KIL262478:KIM262478 KSH262478:KSI262478 LCD262478:LCE262478 LLZ262478:LMA262478 LVV262478:LVW262478 MFR262478:MFS262478 MPN262478:MPO262478 MZJ262478:MZK262478 NJF262478:NJG262478 NTB262478:NTC262478 OCX262478:OCY262478 OMT262478:OMU262478 OWP262478:OWQ262478 PGL262478:PGM262478 PQH262478:PQI262478 QAD262478:QAE262478 QJZ262478:QKA262478 QTV262478:QTW262478 RDR262478:RDS262478 RNN262478:RNO262478 RXJ262478:RXK262478 SHF262478:SHG262478 SRB262478:SRC262478 TAX262478:TAY262478 TKT262478:TKU262478 TUP262478:TUQ262478 UEL262478:UEM262478 UOH262478:UOI262478 UYD262478:UYE262478 VHZ262478:VIA262478 VRV262478:VRW262478 WBR262478:WBS262478 WLN262478:WLO262478 WVJ262478:WVK262478 B262516:C262516 IX262516:IY262516 ST262516:SU262516 ACP262516:ACQ262516 AML262516:AMM262516 AWH262516:AWI262516 BGD262516:BGE262516 BPZ262516:BQA262516 BZV262516:BZW262516 CJR262516:CJS262516 CTN262516:CTO262516 DDJ262516:DDK262516 DNF262516:DNG262516 DXB262516:DXC262516 EGX262516:EGY262516 EQT262516:EQU262516 FAP262516:FAQ262516 FKL262516:FKM262516 FUH262516:FUI262516 GED262516:GEE262516 GNZ262516:GOA262516 GXV262516:GXW262516 HHR262516:HHS262516 HRN262516:HRO262516 IBJ262516:IBK262516 ILF262516:ILG262516 IVB262516:IVC262516 JEX262516:JEY262516 JOT262516:JOU262516 JYP262516:JYQ262516 KIL262516:KIM262516 KSH262516:KSI262516 LCD262516:LCE262516 LLZ262516:LMA262516 LVV262516:LVW262516 MFR262516:MFS262516 MPN262516:MPO262516 MZJ262516:MZK262516 NJF262516:NJG262516 NTB262516:NTC262516 OCX262516:OCY262516 OMT262516:OMU262516 OWP262516:OWQ262516 PGL262516:PGM262516 PQH262516:PQI262516 QAD262516:QAE262516 QJZ262516:QKA262516 QTV262516:QTW262516 RDR262516:RDS262516 RNN262516:RNO262516 RXJ262516:RXK262516 SHF262516:SHG262516 SRB262516:SRC262516 TAX262516:TAY262516 TKT262516:TKU262516 TUP262516:TUQ262516 UEL262516:UEM262516 UOH262516:UOI262516 UYD262516:UYE262516 VHZ262516:VIA262516 VRV262516:VRW262516 WBR262516:WBS262516 WLN262516:WLO262516 WVJ262516:WVK262516 B262561:C262561 IX262561:IY262561 ST262561:SU262561 ACP262561:ACQ262561 AML262561:AMM262561 AWH262561:AWI262561 BGD262561:BGE262561 BPZ262561:BQA262561 BZV262561:BZW262561 CJR262561:CJS262561 CTN262561:CTO262561 DDJ262561:DDK262561 DNF262561:DNG262561 DXB262561:DXC262561 EGX262561:EGY262561 EQT262561:EQU262561 FAP262561:FAQ262561 FKL262561:FKM262561 FUH262561:FUI262561 GED262561:GEE262561 GNZ262561:GOA262561 GXV262561:GXW262561 HHR262561:HHS262561 HRN262561:HRO262561 IBJ262561:IBK262561 ILF262561:ILG262561 IVB262561:IVC262561 JEX262561:JEY262561 JOT262561:JOU262561 JYP262561:JYQ262561 KIL262561:KIM262561 KSH262561:KSI262561 LCD262561:LCE262561 LLZ262561:LMA262561 LVV262561:LVW262561 MFR262561:MFS262561 MPN262561:MPO262561 MZJ262561:MZK262561 NJF262561:NJG262561 NTB262561:NTC262561 OCX262561:OCY262561 OMT262561:OMU262561 OWP262561:OWQ262561 PGL262561:PGM262561 PQH262561:PQI262561 QAD262561:QAE262561 QJZ262561:QKA262561 QTV262561:QTW262561 RDR262561:RDS262561 RNN262561:RNO262561 RXJ262561:RXK262561 SHF262561:SHG262561 SRB262561:SRC262561 TAX262561:TAY262561 TKT262561:TKU262561 TUP262561:TUQ262561 UEL262561:UEM262561 UOH262561:UOI262561 UYD262561:UYE262561 VHZ262561:VIA262561 VRV262561:VRW262561 WBR262561:WBS262561 WLN262561:WLO262561 WVJ262561:WVK262561 B262563:C262563 IX262563:IY262563 ST262563:SU262563 ACP262563:ACQ262563 AML262563:AMM262563 AWH262563:AWI262563 BGD262563:BGE262563 BPZ262563:BQA262563 BZV262563:BZW262563 CJR262563:CJS262563 CTN262563:CTO262563 DDJ262563:DDK262563 DNF262563:DNG262563 DXB262563:DXC262563 EGX262563:EGY262563 EQT262563:EQU262563 FAP262563:FAQ262563 FKL262563:FKM262563 FUH262563:FUI262563 GED262563:GEE262563 GNZ262563:GOA262563 GXV262563:GXW262563 HHR262563:HHS262563 HRN262563:HRO262563 IBJ262563:IBK262563 ILF262563:ILG262563 IVB262563:IVC262563 JEX262563:JEY262563 JOT262563:JOU262563 JYP262563:JYQ262563 KIL262563:KIM262563 KSH262563:KSI262563 LCD262563:LCE262563 LLZ262563:LMA262563 LVV262563:LVW262563 MFR262563:MFS262563 MPN262563:MPO262563 MZJ262563:MZK262563 NJF262563:NJG262563 NTB262563:NTC262563 OCX262563:OCY262563 OMT262563:OMU262563 OWP262563:OWQ262563 PGL262563:PGM262563 PQH262563:PQI262563 QAD262563:QAE262563 QJZ262563:QKA262563 QTV262563:QTW262563 RDR262563:RDS262563 RNN262563:RNO262563 RXJ262563:RXK262563 SHF262563:SHG262563 SRB262563:SRC262563 TAX262563:TAY262563 TKT262563:TKU262563 TUP262563:TUQ262563 UEL262563:UEM262563 UOH262563:UOI262563 UYD262563:UYE262563 VHZ262563:VIA262563 VRV262563:VRW262563 WBR262563:WBS262563 WLN262563:WLO262563 WVJ262563:WVK262563 B262586:C262586 IX262586:IY262586 ST262586:SU262586 ACP262586:ACQ262586 AML262586:AMM262586 AWH262586:AWI262586 BGD262586:BGE262586 BPZ262586:BQA262586 BZV262586:BZW262586 CJR262586:CJS262586 CTN262586:CTO262586 DDJ262586:DDK262586 DNF262586:DNG262586 DXB262586:DXC262586 EGX262586:EGY262586 EQT262586:EQU262586 FAP262586:FAQ262586 FKL262586:FKM262586 FUH262586:FUI262586 GED262586:GEE262586 GNZ262586:GOA262586 GXV262586:GXW262586 HHR262586:HHS262586 HRN262586:HRO262586 IBJ262586:IBK262586 ILF262586:ILG262586 IVB262586:IVC262586 JEX262586:JEY262586 JOT262586:JOU262586 JYP262586:JYQ262586 KIL262586:KIM262586 KSH262586:KSI262586 LCD262586:LCE262586 LLZ262586:LMA262586 LVV262586:LVW262586 MFR262586:MFS262586 MPN262586:MPO262586 MZJ262586:MZK262586 NJF262586:NJG262586 NTB262586:NTC262586 OCX262586:OCY262586 OMT262586:OMU262586 OWP262586:OWQ262586 PGL262586:PGM262586 PQH262586:PQI262586 QAD262586:QAE262586 QJZ262586:QKA262586 QTV262586:QTW262586 RDR262586:RDS262586 RNN262586:RNO262586 RXJ262586:RXK262586 SHF262586:SHG262586 SRB262586:SRC262586 TAX262586:TAY262586 TKT262586:TKU262586 TUP262586:TUQ262586 UEL262586:UEM262586 UOH262586:UOI262586 UYD262586:UYE262586 VHZ262586:VIA262586 VRV262586:VRW262586 WBR262586:WBS262586 WLN262586:WLO262586 WVJ262586:WVK262586 B262591:C262591 IX262591:IY262591 ST262591:SU262591 ACP262591:ACQ262591 AML262591:AMM262591 AWH262591:AWI262591 BGD262591:BGE262591 BPZ262591:BQA262591 BZV262591:BZW262591 CJR262591:CJS262591 CTN262591:CTO262591 DDJ262591:DDK262591 DNF262591:DNG262591 DXB262591:DXC262591 EGX262591:EGY262591 EQT262591:EQU262591 FAP262591:FAQ262591 FKL262591:FKM262591 FUH262591:FUI262591 GED262591:GEE262591 GNZ262591:GOA262591 GXV262591:GXW262591 HHR262591:HHS262591 HRN262591:HRO262591 IBJ262591:IBK262591 ILF262591:ILG262591 IVB262591:IVC262591 JEX262591:JEY262591 JOT262591:JOU262591 JYP262591:JYQ262591 KIL262591:KIM262591 KSH262591:KSI262591 LCD262591:LCE262591 LLZ262591:LMA262591 LVV262591:LVW262591 MFR262591:MFS262591 MPN262591:MPO262591 MZJ262591:MZK262591 NJF262591:NJG262591 NTB262591:NTC262591 OCX262591:OCY262591 OMT262591:OMU262591 OWP262591:OWQ262591 PGL262591:PGM262591 PQH262591:PQI262591 QAD262591:QAE262591 QJZ262591:QKA262591 QTV262591:QTW262591 RDR262591:RDS262591 RNN262591:RNO262591 RXJ262591:RXK262591 SHF262591:SHG262591 SRB262591:SRC262591 TAX262591:TAY262591 TKT262591:TKU262591 TUP262591:TUQ262591 UEL262591:UEM262591 UOH262591:UOI262591 UYD262591:UYE262591 VHZ262591:VIA262591 VRV262591:VRW262591 WBR262591:WBS262591 WLN262591:WLO262591 WVJ262591:WVK262591 B262593:C262593 IX262593:IY262593 ST262593:SU262593 ACP262593:ACQ262593 AML262593:AMM262593 AWH262593:AWI262593 BGD262593:BGE262593 BPZ262593:BQA262593 BZV262593:BZW262593 CJR262593:CJS262593 CTN262593:CTO262593 DDJ262593:DDK262593 DNF262593:DNG262593 DXB262593:DXC262593 EGX262593:EGY262593 EQT262593:EQU262593 FAP262593:FAQ262593 FKL262593:FKM262593 FUH262593:FUI262593 GED262593:GEE262593 GNZ262593:GOA262593 GXV262593:GXW262593 HHR262593:HHS262593 HRN262593:HRO262593 IBJ262593:IBK262593 ILF262593:ILG262593 IVB262593:IVC262593 JEX262593:JEY262593 JOT262593:JOU262593 JYP262593:JYQ262593 KIL262593:KIM262593 KSH262593:KSI262593 LCD262593:LCE262593 LLZ262593:LMA262593 LVV262593:LVW262593 MFR262593:MFS262593 MPN262593:MPO262593 MZJ262593:MZK262593 NJF262593:NJG262593 NTB262593:NTC262593 OCX262593:OCY262593 OMT262593:OMU262593 OWP262593:OWQ262593 PGL262593:PGM262593 PQH262593:PQI262593 QAD262593:QAE262593 QJZ262593:QKA262593 QTV262593:QTW262593 RDR262593:RDS262593 RNN262593:RNO262593 RXJ262593:RXK262593 SHF262593:SHG262593 SRB262593:SRC262593 TAX262593:TAY262593 TKT262593:TKU262593 TUP262593:TUQ262593 UEL262593:UEM262593 UOH262593:UOI262593 UYD262593:UYE262593 VHZ262593:VIA262593 VRV262593:VRW262593 WBR262593:WBS262593 WLN262593:WLO262593 WVJ262593:WVK262593 B262667:C262667 IX262667:IY262667 ST262667:SU262667 ACP262667:ACQ262667 AML262667:AMM262667 AWH262667:AWI262667 BGD262667:BGE262667 BPZ262667:BQA262667 BZV262667:BZW262667 CJR262667:CJS262667 CTN262667:CTO262667 DDJ262667:DDK262667 DNF262667:DNG262667 DXB262667:DXC262667 EGX262667:EGY262667 EQT262667:EQU262667 FAP262667:FAQ262667 FKL262667:FKM262667 FUH262667:FUI262667 GED262667:GEE262667 GNZ262667:GOA262667 GXV262667:GXW262667 HHR262667:HHS262667 HRN262667:HRO262667 IBJ262667:IBK262667 ILF262667:ILG262667 IVB262667:IVC262667 JEX262667:JEY262667 JOT262667:JOU262667 JYP262667:JYQ262667 KIL262667:KIM262667 KSH262667:KSI262667 LCD262667:LCE262667 LLZ262667:LMA262667 LVV262667:LVW262667 MFR262667:MFS262667 MPN262667:MPO262667 MZJ262667:MZK262667 NJF262667:NJG262667 NTB262667:NTC262667 OCX262667:OCY262667 OMT262667:OMU262667 OWP262667:OWQ262667 PGL262667:PGM262667 PQH262667:PQI262667 QAD262667:QAE262667 QJZ262667:QKA262667 QTV262667:QTW262667 RDR262667:RDS262667 RNN262667:RNO262667 RXJ262667:RXK262667 SHF262667:SHG262667 SRB262667:SRC262667 TAX262667:TAY262667 TKT262667:TKU262667 TUP262667:TUQ262667 UEL262667:UEM262667 UOH262667:UOI262667 UYD262667:UYE262667 VHZ262667:VIA262667 VRV262667:VRW262667 WBR262667:WBS262667 WLN262667:WLO262667 WVJ262667:WVK262667 B262695:C262695 IX262695:IY262695 ST262695:SU262695 ACP262695:ACQ262695 AML262695:AMM262695 AWH262695:AWI262695 BGD262695:BGE262695 BPZ262695:BQA262695 BZV262695:BZW262695 CJR262695:CJS262695 CTN262695:CTO262695 DDJ262695:DDK262695 DNF262695:DNG262695 DXB262695:DXC262695 EGX262695:EGY262695 EQT262695:EQU262695 FAP262695:FAQ262695 FKL262695:FKM262695 FUH262695:FUI262695 GED262695:GEE262695 GNZ262695:GOA262695 GXV262695:GXW262695 HHR262695:HHS262695 HRN262695:HRO262695 IBJ262695:IBK262695 ILF262695:ILG262695 IVB262695:IVC262695 JEX262695:JEY262695 JOT262695:JOU262695 JYP262695:JYQ262695 KIL262695:KIM262695 KSH262695:KSI262695 LCD262695:LCE262695 LLZ262695:LMA262695 LVV262695:LVW262695 MFR262695:MFS262695 MPN262695:MPO262695 MZJ262695:MZK262695 NJF262695:NJG262695 NTB262695:NTC262695 OCX262695:OCY262695 OMT262695:OMU262695 OWP262695:OWQ262695 PGL262695:PGM262695 PQH262695:PQI262695 QAD262695:QAE262695 QJZ262695:QKA262695 QTV262695:QTW262695 RDR262695:RDS262695 RNN262695:RNO262695 RXJ262695:RXK262695 SHF262695:SHG262695 SRB262695:SRC262695 TAX262695:TAY262695 TKT262695:TKU262695 TUP262695:TUQ262695 UEL262695:UEM262695 UOH262695:UOI262695 UYD262695:UYE262695 VHZ262695:VIA262695 VRV262695:VRW262695 WBR262695:WBS262695 WLN262695:WLO262695 WVJ262695:WVK262695 B262702:C262702 IX262702:IY262702 ST262702:SU262702 ACP262702:ACQ262702 AML262702:AMM262702 AWH262702:AWI262702 BGD262702:BGE262702 BPZ262702:BQA262702 BZV262702:BZW262702 CJR262702:CJS262702 CTN262702:CTO262702 DDJ262702:DDK262702 DNF262702:DNG262702 DXB262702:DXC262702 EGX262702:EGY262702 EQT262702:EQU262702 FAP262702:FAQ262702 FKL262702:FKM262702 FUH262702:FUI262702 GED262702:GEE262702 GNZ262702:GOA262702 GXV262702:GXW262702 HHR262702:HHS262702 HRN262702:HRO262702 IBJ262702:IBK262702 ILF262702:ILG262702 IVB262702:IVC262702 JEX262702:JEY262702 JOT262702:JOU262702 JYP262702:JYQ262702 KIL262702:KIM262702 KSH262702:KSI262702 LCD262702:LCE262702 LLZ262702:LMA262702 LVV262702:LVW262702 MFR262702:MFS262702 MPN262702:MPO262702 MZJ262702:MZK262702 NJF262702:NJG262702 NTB262702:NTC262702 OCX262702:OCY262702 OMT262702:OMU262702 OWP262702:OWQ262702 PGL262702:PGM262702 PQH262702:PQI262702 QAD262702:QAE262702 QJZ262702:QKA262702 QTV262702:QTW262702 RDR262702:RDS262702 RNN262702:RNO262702 RXJ262702:RXK262702 SHF262702:SHG262702 SRB262702:SRC262702 TAX262702:TAY262702 TKT262702:TKU262702 TUP262702:TUQ262702 UEL262702:UEM262702 UOH262702:UOI262702 UYD262702:UYE262702 VHZ262702:VIA262702 VRV262702:VRW262702 WBR262702:WBS262702 WLN262702:WLO262702 WVJ262702:WVK262702 B262764:C262764 IX262764:IY262764 ST262764:SU262764 ACP262764:ACQ262764 AML262764:AMM262764 AWH262764:AWI262764 BGD262764:BGE262764 BPZ262764:BQA262764 BZV262764:BZW262764 CJR262764:CJS262764 CTN262764:CTO262764 DDJ262764:DDK262764 DNF262764:DNG262764 DXB262764:DXC262764 EGX262764:EGY262764 EQT262764:EQU262764 FAP262764:FAQ262764 FKL262764:FKM262764 FUH262764:FUI262764 GED262764:GEE262764 GNZ262764:GOA262764 GXV262764:GXW262764 HHR262764:HHS262764 HRN262764:HRO262764 IBJ262764:IBK262764 ILF262764:ILG262764 IVB262764:IVC262764 JEX262764:JEY262764 JOT262764:JOU262764 JYP262764:JYQ262764 KIL262764:KIM262764 KSH262764:KSI262764 LCD262764:LCE262764 LLZ262764:LMA262764 LVV262764:LVW262764 MFR262764:MFS262764 MPN262764:MPO262764 MZJ262764:MZK262764 NJF262764:NJG262764 NTB262764:NTC262764 OCX262764:OCY262764 OMT262764:OMU262764 OWP262764:OWQ262764 PGL262764:PGM262764 PQH262764:PQI262764 QAD262764:QAE262764 QJZ262764:QKA262764 QTV262764:QTW262764 RDR262764:RDS262764 RNN262764:RNO262764 RXJ262764:RXK262764 SHF262764:SHG262764 SRB262764:SRC262764 TAX262764:TAY262764 TKT262764:TKU262764 TUP262764:TUQ262764 UEL262764:UEM262764 UOH262764:UOI262764 UYD262764:UYE262764 VHZ262764:VIA262764 VRV262764:VRW262764 WBR262764:WBS262764 WLN262764:WLO262764 WVJ262764:WVK262764 B327679:C327679 IX327679:IY327679 ST327679:SU327679 ACP327679:ACQ327679 AML327679:AMM327679 AWH327679:AWI327679 BGD327679:BGE327679 BPZ327679:BQA327679 BZV327679:BZW327679 CJR327679:CJS327679 CTN327679:CTO327679 DDJ327679:DDK327679 DNF327679:DNG327679 DXB327679:DXC327679 EGX327679:EGY327679 EQT327679:EQU327679 FAP327679:FAQ327679 FKL327679:FKM327679 FUH327679:FUI327679 GED327679:GEE327679 GNZ327679:GOA327679 GXV327679:GXW327679 HHR327679:HHS327679 HRN327679:HRO327679 IBJ327679:IBK327679 ILF327679:ILG327679 IVB327679:IVC327679 JEX327679:JEY327679 JOT327679:JOU327679 JYP327679:JYQ327679 KIL327679:KIM327679 KSH327679:KSI327679 LCD327679:LCE327679 LLZ327679:LMA327679 LVV327679:LVW327679 MFR327679:MFS327679 MPN327679:MPO327679 MZJ327679:MZK327679 NJF327679:NJG327679 NTB327679:NTC327679 OCX327679:OCY327679 OMT327679:OMU327679 OWP327679:OWQ327679 PGL327679:PGM327679 PQH327679:PQI327679 QAD327679:QAE327679 QJZ327679:QKA327679 QTV327679:QTW327679 RDR327679:RDS327679 RNN327679:RNO327679 RXJ327679:RXK327679 SHF327679:SHG327679 SRB327679:SRC327679 TAX327679:TAY327679 TKT327679:TKU327679 TUP327679:TUQ327679 UEL327679:UEM327679 UOH327679:UOI327679 UYD327679:UYE327679 VHZ327679:VIA327679 VRV327679:VRW327679 WBR327679:WBS327679 WLN327679:WLO327679 WVJ327679:WVK327679 B327822:C327822 IX327822:IY327822 ST327822:SU327822 ACP327822:ACQ327822 AML327822:AMM327822 AWH327822:AWI327822 BGD327822:BGE327822 BPZ327822:BQA327822 BZV327822:BZW327822 CJR327822:CJS327822 CTN327822:CTO327822 DDJ327822:DDK327822 DNF327822:DNG327822 DXB327822:DXC327822 EGX327822:EGY327822 EQT327822:EQU327822 FAP327822:FAQ327822 FKL327822:FKM327822 FUH327822:FUI327822 GED327822:GEE327822 GNZ327822:GOA327822 GXV327822:GXW327822 HHR327822:HHS327822 HRN327822:HRO327822 IBJ327822:IBK327822 ILF327822:ILG327822 IVB327822:IVC327822 JEX327822:JEY327822 JOT327822:JOU327822 JYP327822:JYQ327822 KIL327822:KIM327822 KSH327822:KSI327822 LCD327822:LCE327822 LLZ327822:LMA327822 LVV327822:LVW327822 MFR327822:MFS327822 MPN327822:MPO327822 MZJ327822:MZK327822 NJF327822:NJG327822 NTB327822:NTC327822 OCX327822:OCY327822 OMT327822:OMU327822 OWP327822:OWQ327822 PGL327822:PGM327822 PQH327822:PQI327822 QAD327822:QAE327822 QJZ327822:QKA327822 QTV327822:QTW327822 RDR327822:RDS327822 RNN327822:RNO327822 RXJ327822:RXK327822 SHF327822:SHG327822 SRB327822:SRC327822 TAX327822:TAY327822 TKT327822:TKU327822 TUP327822:TUQ327822 UEL327822:UEM327822 UOH327822:UOI327822 UYD327822:UYE327822 VHZ327822:VIA327822 VRV327822:VRW327822 WBR327822:WBS327822 WLN327822:WLO327822 WVJ327822:WVK327822 B327965:C327965 IX327965:IY327965 ST327965:SU327965 ACP327965:ACQ327965 AML327965:AMM327965 AWH327965:AWI327965 BGD327965:BGE327965 BPZ327965:BQA327965 BZV327965:BZW327965 CJR327965:CJS327965 CTN327965:CTO327965 DDJ327965:DDK327965 DNF327965:DNG327965 DXB327965:DXC327965 EGX327965:EGY327965 EQT327965:EQU327965 FAP327965:FAQ327965 FKL327965:FKM327965 FUH327965:FUI327965 GED327965:GEE327965 GNZ327965:GOA327965 GXV327965:GXW327965 HHR327965:HHS327965 HRN327965:HRO327965 IBJ327965:IBK327965 ILF327965:ILG327965 IVB327965:IVC327965 JEX327965:JEY327965 JOT327965:JOU327965 JYP327965:JYQ327965 KIL327965:KIM327965 KSH327965:KSI327965 LCD327965:LCE327965 LLZ327965:LMA327965 LVV327965:LVW327965 MFR327965:MFS327965 MPN327965:MPO327965 MZJ327965:MZK327965 NJF327965:NJG327965 NTB327965:NTC327965 OCX327965:OCY327965 OMT327965:OMU327965 OWP327965:OWQ327965 PGL327965:PGM327965 PQH327965:PQI327965 QAD327965:QAE327965 QJZ327965:QKA327965 QTV327965:QTW327965 RDR327965:RDS327965 RNN327965:RNO327965 RXJ327965:RXK327965 SHF327965:SHG327965 SRB327965:SRC327965 TAX327965:TAY327965 TKT327965:TKU327965 TUP327965:TUQ327965 UEL327965:UEM327965 UOH327965:UOI327965 UYD327965:UYE327965 VHZ327965:VIA327965 VRV327965:VRW327965 WBR327965:WBS327965 WLN327965:WLO327965 WVJ327965:WVK327965 B327977:C327977 IX327977:IY327977 ST327977:SU327977 ACP327977:ACQ327977 AML327977:AMM327977 AWH327977:AWI327977 BGD327977:BGE327977 BPZ327977:BQA327977 BZV327977:BZW327977 CJR327977:CJS327977 CTN327977:CTO327977 DDJ327977:DDK327977 DNF327977:DNG327977 DXB327977:DXC327977 EGX327977:EGY327977 EQT327977:EQU327977 FAP327977:FAQ327977 FKL327977:FKM327977 FUH327977:FUI327977 GED327977:GEE327977 GNZ327977:GOA327977 GXV327977:GXW327977 HHR327977:HHS327977 HRN327977:HRO327977 IBJ327977:IBK327977 ILF327977:ILG327977 IVB327977:IVC327977 JEX327977:JEY327977 JOT327977:JOU327977 JYP327977:JYQ327977 KIL327977:KIM327977 KSH327977:KSI327977 LCD327977:LCE327977 LLZ327977:LMA327977 LVV327977:LVW327977 MFR327977:MFS327977 MPN327977:MPO327977 MZJ327977:MZK327977 NJF327977:NJG327977 NTB327977:NTC327977 OCX327977:OCY327977 OMT327977:OMU327977 OWP327977:OWQ327977 PGL327977:PGM327977 PQH327977:PQI327977 QAD327977:QAE327977 QJZ327977:QKA327977 QTV327977:QTW327977 RDR327977:RDS327977 RNN327977:RNO327977 RXJ327977:RXK327977 SHF327977:SHG327977 SRB327977:SRC327977 TAX327977:TAY327977 TKT327977:TKU327977 TUP327977:TUQ327977 UEL327977:UEM327977 UOH327977:UOI327977 UYD327977:UYE327977 VHZ327977:VIA327977 VRV327977:VRW327977 WBR327977:WBS327977 WLN327977:WLO327977 WVJ327977:WVK327977 B328014:C328014 IX328014:IY328014 ST328014:SU328014 ACP328014:ACQ328014 AML328014:AMM328014 AWH328014:AWI328014 BGD328014:BGE328014 BPZ328014:BQA328014 BZV328014:BZW328014 CJR328014:CJS328014 CTN328014:CTO328014 DDJ328014:DDK328014 DNF328014:DNG328014 DXB328014:DXC328014 EGX328014:EGY328014 EQT328014:EQU328014 FAP328014:FAQ328014 FKL328014:FKM328014 FUH328014:FUI328014 GED328014:GEE328014 GNZ328014:GOA328014 GXV328014:GXW328014 HHR328014:HHS328014 HRN328014:HRO328014 IBJ328014:IBK328014 ILF328014:ILG328014 IVB328014:IVC328014 JEX328014:JEY328014 JOT328014:JOU328014 JYP328014:JYQ328014 KIL328014:KIM328014 KSH328014:KSI328014 LCD328014:LCE328014 LLZ328014:LMA328014 LVV328014:LVW328014 MFR328014:MFS328014 MPN328014:MPO328014 MZJ328014:MZK328014 NJF328014:NJG328014 NTB328014:NTC328014 OCX328014:OCY328014 OMT328014:OMU328014 OWP328014:OWQ328014 PGL328014:PGM328014 PQH328014:PQI328014 QAD328014:QAE328014 QJZ328014:QKA328014 QTV328014:QTW328014 RDR328014:RDS328014 RNN328014:RNO328014 RXJ328014:RXK328014 SHF328014:SHG328014 SRB328014:SRC328014 TAX328014:TAY328014 TKT328014:TKU328014 TUP328014:TUQ328014 UEL328014:UEM328014 UOH328014:UOI328014 UYD328014:UYE328014 VHZ328014:VIA328014 VRV328014:VRW328014 WBR328014:WBS328014 WLN328014:WLO328014 WVJ328014:WVK328014 B328052:C328052 IX328052:IY328052 ST328052:SU328052 ACP328052:ACQ328052 AML328052:AMM328052 AWH328052:AWI328052 BGD328052:BGE328052 BPZ328052:BQA328052 BZV328052:BZW328052 CJR328052:CJS328052 CTN328052:CTO328052 DDJ328052:DDK328052 DNF328052:DNG328052 DXB328052:DXC328052 EGX328052:EGY328052 EQT328052:EQU328052 FAP328052:FAQ328052 FKL328052:FKM328052 FUH328052:FUI328052 GED328052:GEE328052 GNZ328052:GOA328052 GXV328052:GXW328052 HHR328052:HHS328052 HRN328052:HRO328052 IBJ328052:IBK328052 ILF328052:ILG328052 IVB328052:IVC328052 JEX328052:JEY328052 JOT328052:JOU328052 JYP328052:JYQ328052 KIL328052:KIM328052 KSH328052:KSI328052 LCD328052:LCE328052 LLZ328052:LMA328052 LVV328052:LVW328052 MFR328052:MFS328052 MPN328052:MPO328052 MZJ328052:MZK328052 NJF328052:NJG328052 NTB328052:NTC328052 OCX328052:OCY328052 OMT328052:OMU328052 OWP328052:OWQ328052 PGL328052:PGM328052 PQH328052:PQI328052 QAD328052:QAE328052 QJZ328052:QKA328052 QTV328052:QTW328052 RDR328052:RDS328052 RNN328052:RNO328052 RXJ328052:RXK328052 SHF328052:SHG328052 SRB328052:SRC328052 TAX328052:TAY328052 TKT328052:TKU328052 TUP328052:TUQ328052 UEL328052:UEM328052 UOH328052:UOI328052 UYD328052:UYE328052 VHZ328052:VIA328052 VRV328052:VRW328052 WBR328052:WBS328052 WLN328052:WLO328052 WVJ328052:WVK328052 B328097:C328097 IX328097:IY328097 ST328097:SU328097 ACP328097:ACQ328097 AML328097:AMM328097 AWH328097:AWI328097 BGD328097:BGE328097 BPZ328097:BQA328097 BZV328097:BZW328097 CJR328097:CJS328097 CTN328097:CTO328097 DDJ328097:DDK328097 DNF328097:DNG328097 DXB328097:DXC328097 EGX328097:EGY328097 EQT328097:EQU328097 FAP328097:FAQ328097 FKL328097:FKM328097 FUH328097:FUI328097 GED328097:GEE328097 GNZ328097:GOA328097 GXV328097:GXW328097 HHR328097:HHS328097 HRN328097:HRO328097 IBJ328097:IBK328097 ILF328097:ILG328097 IVB328097:IVC328097 JEX328097:JEY328097 JOT328097:JOU328097 JYP328097:JYQ328097 KIL328097:KIM328097 KSH328097:KSI328097 LCD328097:LCE328097 LLZ328097:LMA328097 LVV328097:LVW328097 MFR328097:MFS328097 MPN328097:MPO328097 MZJ328097:MZK328097 NJF328097:NJG328097 NTB328097:NTC328097 OCX328097:OCY328097 OMT328097:OMU328097 OWP328097:OWQ328097 PGL328097:PGM328097 PQH328097:PQI328097 QAD328097:QAE328097 QJZ328097:QKA328097 QTV328097:QTW328097 RDR328097:RDS328097 RNN328097:RNO328097 RXJ328097:RXK328097 SHF328097:SHG328097 SRB328097:SRC328097 TAX328097:TAY328097 TKT328097:TKU328097 TUP328097:TUQ328097 UEL328097:UEM328097 UOH328097:UOI328097 UYD328097:UYE328097 VHZ328097:VIA328097 VRV328097:VRW328097 WBR328097:WBS328097 WLN328097:WLO328097 WVJ328097:WVK328097 B328099:C328099 IX328099:IY328099 ST328099:SU328099 ACP328099:ACQ328099 AML328099:AMM328099 AWH328099:AWI328099 BGD328099:BGE328099 BPZ328099:BQA328099 BZV328099:BZW328099 CJR328099:CJS328099 CTN328099:CTO328099 DDJ328099:DDK328099 DNF328099:DNG328099 DXB328099:DXC328099 EGX328099:EGY328099 EQT328099:EQU328099 FAP328099:FAQ328099 FKL328099:FKM328099 FUH328099:FUI328099 GED328099:GEE328099 GNZ328099:GOA328099 GXV328099:GXW328099 HHR328099:HHS328099 HRN328099:HRO328099 IBJ328099:IBK328099 ILF328099:ILG328099 IVB328099:IVC328099 JEX328099:JEY328099 JOT328099:JOU328099 JYP328099:JYQ328099 KIL328099:KIM328099 KSH328099:KSI328099 LCD328099:LCE328099 LLZ328099:LMA328099 LVV328099:LVW328099 MFR328099:MFS328099 MPN328099:MPO328099 MZJ328099:MZK328099 NJF328099:NJG328099 NTB328099:NTC328099 OCX328099:OCY328099 OMT328099:OMU328099 OWP328099:OWQ328099 PGL328099:PGM328099 PQH328099:PQI328099 QAD328099:QAE328099 QJZ328099:QKA328099 QTV328099:QTW328099 RDR328099:RDS328099 RNN328099:RNO328099 RXJ328099:RXK328099 SHF328099:SHG328099 SRB328099:SRC328099 TAX328099:TAY328099 TKT328099:TKU328099 TUP328099:TUQ328099 UEL328099:UEM328099 UOH328099:UOI328099 UYD328099:UYE328099 VHZ328099:VIA328099 VRV328099:VRW328099 WBR328099:WBS328099 WLN328099:WLO328099 WVJ328099:WVK328099 B328122:C328122 IX328122:IY328122 ST328122:SU328122 ACP328122:ACQ328122 AML328122:AMM328122 AWH328122:AWI328122 BGD328122:BGE328122 BPZ328122:BQA328122 BZV328122:BZW328122 CJR328122:CJS328122 CTN328122:CTO328122 DDJ328122:DDK328122 DNF328122:DNG328122 DXB328122:DXC328122 EGX328122:EGY328122 EQT328122:EQU328122 FAP328122:FAQ328122 FKL328122:FKM328122 FUH328122:FUI328122 GED328122:GEE328122 GNZ328122:GOA328122 GXV328122:GXW328122 HHR328122:HHS328122 HRN328122:HRO328122 IBJ328122:IBK328122 ILF328122:ILG328122 IVB328122:IVC328122 JEX328122:JEY328122 JOT328122:JOU328122 JYP328122:JYQ328122 KIL328122:KIM328122 KSH328122:KSI328122 LCD328122:LCE328122 LLZ328122:LMA328122 LVV328122:LVW328122 MFR328122:MFS328122 MPN328122:MPO328122 MZJ328122:MZK328122 NJF328122:NJG328122 NTB328122:NTC328122 OCX328122:OCY328122 OMT328122:OMU328122 OWP328122:OWQ328122 PGL328122:PGM328122 PQH328122:PQI328122 QAD328122:QAE328122 QJZ328122:QKA328122 QTV328122:QTW328122 RDR328122:RDS328122 RNN328122:RNO328122 RXJ328122:RXK328122 SHF328122:SHG328122 SRB328122:SRC328122 TAX328122:TAY328122 TKT328122:TKU328122 TUP328122:TUQ328122 UEL328122:UEM328122 UOH328122:UOI328122 UYD328122:UYE328122 VHZ328122:VIA328122 VRV328122:VRW328122 WBR328122:WBS328122 WLN328122:WLO328122 WVJ328122:WVK328122 B328127:C328127 IX328127:IY328127 ST328127:SU328127 ACP328127:ACQ328127 AML328127:AMM328127 AWH328127:AWI328127 BGD328127:BGE328127 BPZ328127:BQA328127 BZV328127:BZW328127 CJR328127:CJS328127 CTN328127:CTO328127 DDJ328127:DDK328127 DNF328127:DNG328127 DXB328127:DXC328127 EGX328127:EGY328127 EQT328127:EQU328127 FAP328127:FAQ328127 FKL328127:FKM328127 FUH328127:FUI328127 GED328127:GEE328127 GNZ328127:GOA328127 GXV328127:GXW328127 HHR328127:HHS328127 HRN328127:HRO328127 IBJ328127:IBK328127 ILF328127:ILG328127 IVB328127:IVC328127 JEX328127:JEY328127 JOT328127:JOU328127 JYP328127:JYQ328127 KIL328127:KIM328127 KSH328127:KSI328127 LCD328127:LCE328127 LLZ328127:LMA328127 LVV328127:LVW328127 MFR328127:MFS328127 MPN328127:MPO328127 MZJ328127:MZK328127 NJF328127:NJG328127 NTB328127:NTC328127 OCX328127:OCY328127 OMT328127:OMU328127 OWP328127:OWQ328127 PGL328127:PGM328127 PQH328127:PQI328127 QAD328127:QAE328127 QJZ328127:QKA328127 QTV328127:QTW328127 RDR328127:RDS328127 RNN328127:RNO328127 RXJ328127:RXK328127 SHF328127:SHG328127 SRB328127:SRC328127 TAX328127:TAY328127 TKT328127:TKU328127 TUP328127:TUQ328127 UEL328127:UEM328127 UOH328127:UOI328127 UYD328127:UYE328127 VHZ328127:VIA328127 VRV328127:VRW328127 WBR328127:WBS328127 WLN328127:WLO328127 WVJ328127:WVK328127 B328129:C328129 IX328129:IY328129 ST328129:SU328129 ACP328129:ACQ328129 AML328129:AMM328129 AWH328129:AWI328129 BGD328129:BGE328129 BPZ328129:BQA328129 BZV328129:BZW328129 CJR328129:CJS328129 CTN328129:CTO328129 DDJ328129:DDK328129 DNF328129:DNG328129 DXB328129:DXC328129 EGX328129:EGY328129 EQT328129:EQU328129 FAP328129:FAQ328129 FKL328129:FKM328129 FUH328129:FUI328129 GED328129:GEE328129 GNZ328129:GOA328129 GXV328129:GXW328129 HHR328129:HHS328129 HRN328129:HRO328129 IBJ328129:IBK328129 ILF328129:ILG328129 IVB328129:IVC328129 JEX328129:JEY328129 JOT328129:JOU328129 JYP328129:JYQ328129 KIL328129:KIM328129 KSH328129:KSI328129 LCD328129:LCE328129 LLZ328129:LMA328129 LVV328129:LVW328129 MFR328129:MFS328129 MPN328129:MPO328129 MZJ328129:MZK328129 NJF328129:NJG328129 NTB328129:NTC328129 OCX328129:OCY328129 OMT328129:OMU328129 OWP328129:OWQ328129 PGL328129:PGM328129 PQH328129:PQI328129 QAD328129:QAE328129 QJZ328129:QKA328129 QTV328129:QTW328129 RDR328129:RDS328129 RNN328129:RNO328129 RXJ328129:RXK328129 SHF328129:SHG328129 SRB328129:SRC328129 TAX328129:TAY328129 TKT328129:TKU328129 TUP328129:TUQ328129 UEL328129:UEM328129 UOH328129:UOI328129 UYD328129:UYE328129 VHZ328129:VIA328129 VRV328129:VRW328129 WBR328129:WBS328129 WLN328129:WLO328129 WVJ328129:WVK328129 B328203:C328203 IX328203:IY328203 ST328203:SU328203 ACP328203:ACQ328203 AML328203:AMM328203 AWH328203:AWI328203 BGD328203:BGE328203 BPZ328203:BQA328203 BZV328203:BZW328203 CJR328203:CJS328203 CTN328203:CTO328203 DDJ328203:DDK328203 DNF328203:DNG328203 DXB328203:DXC328203 EGX328203:EGY328203 EQT328203:EQU328203 FAP328203:FAQ328203 FKL328203:FKM328203 FUH328203:FUI328203 GED328203:GEE328203 GNZ328203:GOA328203 GXV328203:GXW328203 HHR328203:HHS328203 HRN328203:HRO328203 IBJ328203:IBK328203 ILF328203:ILG328203 IVB328203:IVC328203 JEX328203:JEY328203 JOT328203:JOU328203 JYP328203:JYQ328203 KIL328203:KIM328203 KSH328203:KSI328203 LCD328203:LCE328203 LLZ328203:LMA328203 LVV328203:LVW328203 MFR328203:MFS328203 MPN328203:MPO328203 MZJ328203:MZK328203 NJF328203:NJG328203 NTB328203:NTC328203 OCX328203:OCY328203 OMT328203:OMU328203 OWP328203:OWQ328203 PGL328203:PGM328203 PQH328203:PQI328203 QAD328203:QAE328203 QJZ328203:QKA328203 QTV328203:QTW328203 RDR328203:RDS328203 RNN328203:RNO328203 RXJ328203:RXK328203 SHF328203:SHG328203 SRB328203:SRC328203 TAX328203:TAY328203 TKT328203:TKU328203 TUP328203:TUQ328203 UEL328203:UEM328203 UOH328203:UOI328203 UYD328203:UYE328203 VHZ328203:VIA328203 VRV328203:VRW328203 WBR328203:WBS328203 WLN328203:WLO328203 WVJ328203:WVK328203 B328231:C328231 IX328231:IY328231 ST328231:SU328231 ACP328231:ACQ328231 AML328231:AMM328231 AWH328231:AWI328231 BGD328231:BGE328231 BPZ328231:BQA328231 BZV328231:BZW328231 CJR328231:CJS328231 CTN328231:CTO328231 DDJ328231:DDK328231 DNF328231:DNG328231 DXB328231:DXC328231 EGX328231:EGY328231 EQT328231:EQU328231 FAP328231:FAQ328231 FKL328231:FKM328231 FUH328231:FUI328231 GED328231:GEE328231 GNZ328231:GOA328231 GXV328231:GXW328231 HHR328231:HHS328231 HRN328231:HRO328231 IBJ328231:IBK328231 ILF328231:ILG328231 IVB328231:IVC328231 JEX328231:JEY328231 JOT328231:JOU328231 JYP328231:JYQ328231 KIL328231:KIM328231 KSH328231:KSI328231 LCD328231:LCE328231 LLZ328231:LMA328231 LVV328231:LVW328231 MFR328231:MFS328231 MPN328231:MPO328231 MZJ328231:MZK328231 NJF328231:NJG328231 NTB328231:NTC328231 OCX328231:OCY328231 OMT328231:OMU328231 OWP328231:OWQ328231 PGL328231:PGM328231 PQH328231:PQI328231 QAD328231:QAE328231 QJZ328231:QKA328231 QTV328231:QTW328231 RDR328231:RDS328231 RNN328231:RNO328231 RXJ328231:RXK328231 SHF328231:SHG328231 SRB328231:SRC328231 TAX328231:TAY328231 TKT328231:TKU328231 TUP328231:TUQ328231 UEL328231:UEM328231 UOH328231:UOI328231 UYD328231:UYE328231 VHZ328231:VIA328231 VRV328231:VRW328231 WBR328231:WBS328231 WLN328231:WLO328231 WVJ328231:WVK328231 B328238:C328238 IX328238:IY328238 ST328238:SU328238 ACP328238:ACQ328238 AML328238:AMM328238 AWH328238:AWI328238 BGD328238:BGE328238 BPZ328238:BQA328238 BZV328238:BZW328238 CJR328238:CJS328238 CTN328238:CTO328238 DDJ328238:DDK328238 DNF328238:DNG328238 DXB328238:DXC328238 EGX328238:EGY328238 EQT328238:EQU328238 FAP328238:FAQ328238 FKL328238:FKM328238 FUH328238:FUI328238 GED328238:GEE328238 GNZ328238:GOA328238 GXV328238:GXW328238 HHR328238:HHS328238 HRN328238:HRO328238 IBJ328238:IBK328238 ILF328238:ILG328238 IVB328238:IVC328238 JEX328238:JEY328238 JOT328238:JOU328238 JYP328238:JYQ328238 KIL328238:KIM328238 KSH328238:KSI328238 LCD328238:LCE328238 LLZ328238:LMA328238 LVV328238:LVW328238 MFR328238:MFS328238 MPN328238:MPO328238 MZJ328238:MZK328238 NJF328238:NJG328238 NTB328238:NTC328238 OCX328238:OCY328238 OMT328238:OMU328238 OWP328238:OWQ328238 PGL328238:PGM328238 PQH328238:PQI328238 QAD328238:QAE328238 QJZ328238:QKA328238 QTV328238:QTW328238 RDR328238:RDS328238 RNN328238:RNO328238 RXJ328238:RXK328238 SHF328238:SHG328238 SRB328238:SRC328238 TAX328238:TAY328238 TKT328238:TKU328238 TUP328238:TUQ328238 UEL328238:UEM328238 UOH328238:UOI328238 UYD328238:UYE328238 VHZ328238:VIA328238 VRV328238:VRW328238 WBR328238:WBS328238 WLN328238:WLO328238 WVJ328238:WVK328238 B328300:C328300 IX328300:IY328300 ST328300:SU328300 ACP328300:ACQ328300 AML328300:AMM328300 AWH328300:AWI328300 BGD328300:BGE328300 BPZ328300:BQA328300 BZV328300:BZW328300 CJR328300:CJS328300 CTN328300:CTO328300 DDJ328300:DDK328300 DNF328300:DNG328300 DXB328300:DXC328300 EGX328300:EGY328300 EQT328300:EQU328300 FAP328300:FAQ328300 FKL328300:FKM328300 FUH328300:FUI328300 GED328300:GEE328300 GNZ328300:GOA328300 GXV328300:GXW328300 HHR328300:HHS328300 HRN328300:HRO328300 IBJ328300:IBK328300 ILF328300:ILG328300 IVB328300:IVC328300 JEX328300:JEY328300 JOT328300:JOU328300 JYP328300:JYQ328300 KIL328300:KIM328300 KSH328300:KSI328300 LCD328300:LCE328300 LLZ328300:LMA328300 LVV328300:LVW328300 MFR328300:MFS328300 MPN328300:MPO328300 MZJ328300:MZK328300 NJF328300:NJG328300 NTB328300:NTC328300 OCX328300:OCY328300 OMT328300:OMU328300 OWP328300:OWQ328300 PGL328300:PGM328300 PQH328300:PQI328300 QAD328300:QAE328300 QJZ328300:QKA328300 QTV328300:QTW328300 RDR328300:RDS328300 RNN328300:RNO328300 RXJ328300:RXK328300 SHF328300:SHG328300 SRB328300:SRC328300 TAX328300:TAY328300 TKT328300:TKU328300 TUP328300:TUQ328300 UEL328300:UEM328300 UOH328300:UOI328300 UYD328300:UYE328300 VHZ328300:VIA328300 VRV328300:VRW328300 WBR328300:WBS328300 WLN328300:WLO328300 WVJ328300:WVK328300 B393215:C393215 IX393215:IY393215 ST393215:SU393215 ACP393215:ACQ393215 AML393215:AMM393215 AWH393215:AWI393215 BGD393215:BGE393215 BPZ393215:BQA393215 BZV393215:BZW393215 CJR393215:CJS393215 CTN393215:CTO393215 DDJ393215:DDK393215 DNF393215:DNG393215 DXB393215:DXC393215 EGX393215:EGY393215 EQT393215:EQU393215 FAP393215:FAQ393215 FKL393215:FKM393215 FUH393215:FUI393215 GED393215:GEE393215 GNZ393215:GOA393215 GXV393215:GXW393215 HHR393215:HHS393215 HRN393215:HRO393215 IBJ393215:IBK393215 ILF393215:ILG393215 IVB393215:IVC393215 JEX393215:JEY393215 JOT393215:JOU393215 JYP393215:JYQ393215 KIL393215:KIM393215 KSH393215:KSI393215 LCD393215:LCE393215 LLZ393215:LMA393215 LVV393215:LVW393215 MFR393215:MFS393215 MPN393215:MPO393215 MZJ393215:MZK393215 NJF393215:NJG393215 NTB393215:NTC393215 OCX393215:OCY393215 OMT393215:OMU393215 OWP393215:OWQ393215 PGL393215:PGM393215 PQH393215:PQI393215 QAD393215:QAE393215 QJZ393215:QKA393215 QTV393215:QTW393215 RDR393215:RDS393215 RNN393215:RNO393215 RXJ393215:RXK393215 SHF393215:SHG393215 SRB393215:SRC393215 TAX393215:TAY393215 TKT393215:TKU393215 TUP393215:TUQ393215 UEL393215:UEM393215 UOH393215:UOI393215 UYD393215:UYE393215 VHZ393215:VIA393215 VRV393215:VRW393215 WBR393215:WBS393215 WLN393215:WLO393215 WVJ393215:WVK393215 B393358:C393358 IX393358:IY393358 ST393358:SU393358 ACP393358:ACQ393358 AML393358:AMM393358 AWH393358:AWI393358 BGD393358:BGE393358 BPZ393358:BQA393358 BZV393358:BZW393358 CJR393358:CJS393358 CTN393358:CTO393358 DDJ393358:DDK393358 DNF393358:DNG393358 DXB393358:DXC393358 EGX393358:EGY393358 EQT393358:EQU393358 FAP393358:FAQ393358 FKL393358:FKM393358 FUH393358:FUI393358 GED393358:GEE393358 GNZ393358:GOA393358 GXV393358:GXW393358 HHR393358:HHS393358 HRN393358:HRO393358 IBJ393358:IBK393358 ILF393358:ILG393358 IVB393358:IVC393358 JEX393358:JEY393358 JOT393358:JOU393358 JYP393358:JYQ393358 KIL393358:KIM393358 KSH393358:KSI393358 LCD393358:LCE393358 LLZ393358:LMA393358 LVV393358:LVW393358 MFR393358:MFS393358 MPN393358:MPO393358 MZJ393358:MZK393358 NJF393358:NJG393358 NTB393358:NTC393358 OCX393358:OCY393358 OMT393358:OMU393358 OWP393358:OWQ393358 PGL393358:PGM393358 PQH393358:PQI393358 QAD393358:QAE393358 QJZ393358:QKA393358 QTV393358:QTW393358 RDR393358:RDS393358 RNN393358:RNO393358 RXJ393358:RXK393358 SHF393358:SHG393358 SRB393358:SRC393358 TAX393358:TAY393358 TKT393358:TKU393358 TUP393358:TUQ393358 UEL393358:UEM393358 UOH393358:UOI393358 UYD393358:UYE393358 VHZ393358:VIA393358 VRV393358:VRW393358 WBR393358:WBS393358 WLN393358:WLO393358 WVJ393358:WVK393358 B393501:C393501 IX393501:IY393501 ST393501:SU393501 ACP393501:ACQ393501 AML393501:AMM393501 AWH393501:AWI393501 BGD393501:BGE393501 BPZ393501:BQA393501 BZV393501:BZW393501 CJR393501:CJS393501 CTN393501:CTO393501 DDJ393501:DDK393501 DNF393501:DNG393501 DXB393501:DXC393501 EGX393501:EGY393501 EQT393501:EQU393501 FAP393501:FAQ393501 FKL393501:FKM393501 FUH393501:FUI393501 GED393501:GEE393501 GNZ393501:GOA393501 GXV393501:GXW393501 HHR393501:HHS393501 HRN393501:HRO393501 IBJ393501:IBK393501 ILF393501:ILG393501 IVB393501:IVC393501 JEX393501:JEY393501 JOT393501:JOU393501 JYP393501:JYQ393501 KIL393501:KIM393501 KSH393501:KSI393501 LCD393501:LCE393501 LLZ393501:LMA393501 LVV393501:LVW393501 MFR393501:MFS393501 MPN393501:MPO393501 MZJ393501:MZK393501 NJF393501:NJG393501 NTB393501:NTC393501 OCX393501:OCY393501 OMT393501:OMU393501 OWP393501:OWQ393501 PGL393501:PGM393501 PQH393501:PQI393501 QAD393501:QAE393501 QJZ393501:QKA393501 QTV393501:QTW393501 RDR393501:RDS393501 RNN393501:RNO393501 RXJ393501:RXK393501 SHF393501:SHG393501 SRB393501:SRC393501 TAX393501:TAY393501 TKT393501:TKU393501 TUP393501:TUQ393501 UEL393501:UEM393501 UOH393501:UOI393501 UYD393501:UYE393501 VHZ393501:VIA393501 VRV393501:VRW393501 WBR393501:WBS393501 WLN393501:WLO393501 WVJ393501:WVK393501 B393513:C393513 IX393513:IY393513 ST393513:SU393513 ACP393513:ACQ393513 AML393513:AMM393513 AWH393513:AWI393513 BGD393513:BGE393513 BPZ393513:BQA393513 BZV393513:BZW393513 CJR393513:CJS393513 CTN393513:CTO393513 DDJ393513:DDK393513 DNF393513:DNG393513 DXB393513:DXC393513 EGX393513:EGY393513 EQT393513:EQU393513 FAP393513:FAQ393513 FKL393513:FKM393513 FUH393513:FUI393513 GED393513:GEE393513 GNZ393513:GOA393513 GXV393513:GXW393513 HHR393513:HHS393513 HRN393513:HRO393513 IBJ393513:IBK393513 ILF393513:ILG393513 IVB393513:IVC393513 JEX393513:JEY393513 JOT393513:JOU393513 JYP393513:JYQ393513 KIL393513:KIM393513 KSH393513:KSI393513 LCD393513:LCE393513 LLZ393513:LMA393513 LVV393513:LVW393513 MFR393513:MFS393513 MPN393513:MPO393513 MZJ393513:MZK393513 NJF393513:NJG393513 NTB393513:NTC393513 OCX393513:OCY393513 OMT393513:OMU393513 OWP393513:OWQ393513 PGL393513:PGM393513 PQH393513:PQI393513 QAD393513:QAE393513 QJZ393513:QKA393513 QTV393513:QTW393513 RDR393513:RDS393513 RNN393513:RNO393513 RXJ393513:RXK393513 SHF393513:SHG393513 SRB393513:SRC393513 TAX393513:TAY393513 TKT393513:TKU393513 TUP393513:TUQ393513 UEL393513:UEM393513 UOH393513:UOI393513 UYD393513:UYE393513 VHZ393513:VIA393513 VRV393513:VRW393513 WBR393513:WBS393513 WLN393513:WLO393513 WVJ393513:WVK393513 B393550:C393550 IX393550:IY393550 ST393550:SU393550 ACP393550:ACQ393550 AML393550:AMM393550 AWH393550:AWI393550 BGD393550:BGE393550 BPZ393550:BQA393550 BZV393550:BZW393550 CJR393550:CJS393550 CTN393550:CTO393550 DDJ393550:DDK393550 DNF393550:DNG393550 DXB393550:DXC393550 EGX393550:EGY393550 EQT393550:EQU393550 FAP393550:FAQ393550 FKL393550:FKM393550 FUH393550:FUI393550 GED393550:GEE393550 GNZ393550:GOA393550 GXV393550:GXW393550 HHR393550:HHS393550 HRN393550:HRO393550 IBJ393550:IBK393550 ILF393550:ILG393550 IVB393550:IVC393550 JEX393550:JEY393550 JOT393550:JOU393550 JYP393550:JYQ393550 KIL393550:KIM393550 KSH393550:KSI393550 LCD393550:LCE393550 LLZ393550:LMA393550 LVV393550:LVW393550 MFR393550:MFS393550 MPN393550:MPO393550 MZJ393550:MZK393550 NJF393550:NJG393550 NTB393550:NTC393550 OCX393550:OCY393550 OMT393550:OMU393550 OWP393550:OWQ393550 PGL393550:PGM393550 PQH393550:PQI393550 QAD393550:QAE393550 QJZ393550:QKA393550 QTV393550:QTW393550 RDR393550:RDS393550 RNN393550:RNO393550 RXJ393550:RXK393550 SHF393550:SHG393550 SRB393550:SRC393550 TAX393550:TAY393550 TKT393550:TKU393550 TUP393550:TUQ393550 UEL393550:UEM393550 UOH393550:UOI393550 UYD393550:UYE393550 VHZ393550:VIA393550 VRV393550:VRW393550 WBR393550:WBS393550 WLN393550:WLO393550 WVJ393550:WVK393550 B393588:C393588 IX393588:IY393588 ST393588:SU393588 ACP393588:ACQ393588 AML393588:AMM393588 AWH393588:AWI393588 BGD393588:BGE393588 BPZ393588:BQA393588 BZV393588:BZW393588 CJR393588:CJS393588 CTN393588:CTO393588 DDJ393588:DDK393588 DNF393588:DNG393588 DXB393588:DXC393588 EGX393588:EGY393588 EQT393588:EQU393588 FAP393588:FAQ393588 FKL393588:FKM393588 FUH393588:FUI393588 GED393588:GEE393588 GNZ393588:GOA393588 GXV393588:GXW393588 HHR393588:HHS393588 HRN393588:HRO393588 IBJ393588:IBK393588 ILF393588:ILG393588 IVB393588:IVC393588 JEX393588:JEY393588 JOT393588:JOU393588 JYP393588:JYQ393588 KIL393588:KIM393588 KSH393588:KSI393588 LCD393588:LCE393588 LLZ393588:LMA393588 LVV393588:LVW393588 MFR393588:MFS393588 MPN393588:MPO393588 MZJ393588:MZK393588 NJF393588:NJG393588 NTB393588:NTC393588 OCX393588:OCY393588 OMT393588:OMU393588 OWP393588:OWQ393588 PGL393588:PGM393588 PQH393588:PQI393588 QAD393588:QAE393588 QJZ393588:QKA393588 QTV393588:QTW393588 RDR393588:RDS393588 RNN393588:RNO393588 RXJ393588:RXK393588 SHF393588:SHG393588 SRB393588:SRC393588 TAX393588:TAY393588 TKT393588:TKU393588 TUP393588:TUQ393588 UEL393588:UEM393588 UOH393588:UOI393588 UYD393588:UYE393588 VHZ393588:VIA393588 VRV393588:VRW393588 WBR393588:WBS393588 WLN393588:WLO393588 WVJ393588:WVK393588 B393633:C393633 IX393633:IY393633 ST393633:SU393633 ACP393633:ACQ393633 AML393633:AMM393633 AWH393633:AWI393633 BGD393633:BGE393633 BPZ393633:BQA393633 BZV393633:BZW393633 CJR393633:CJS393633 CTN393633:CTO393633 DDJ393633:DDK393633 DNF393633:DNG393633 DXB393633:DXC393633 EGX393633:EGY393633 EQT393633:EQU393633 FAP393633:FAQ393633 FKL393633:FKM393633 FUH393633:FUI393633 GED393633:GEE393633 GNZ393633:GOA393633 GXV393633:GXW393633 HHR393633:HHS393633 HRN393633:HRO393633 IBJ393633:IBK393633 ILF393633:ILG393633 IVB393633:IVC393633 JEX393633:JEY393633 JOT393633:JOU393633 JYP393633:JYQ393633 KIL393633:KIM393633 KSH393633:KSI393633 LCD393633:LCE393633 LLZ393633:LMA393633 LVV393633:LVW393633 MFR393633:MFS393633 MPN393633:MPO393633 MZJ393633:MZK393633 NJF393633:NJG393633 NTB393633:NTC393633 OCX393633:OCY393633 OMT393633:OMU393633 OWP393633:OWQ393633 PGL393633:PGM393633 PQH393633:PQI393633 QAD393633:QAE393633 QJZ393633:QKA393633 QTV393633:QTW393633 RDR393633:RDS393633 RNN393633:RNO393633 RXJ393633:RXK393633 SHF393633:SHG393633 SRB393633:SRC393633 TAX393633:TAY393633 TKT393633:TKU393633 TUP393633:TUQ393633 UEL393633:UEM393633 UOH393633:UOI393633 UYD393633:UYE393633 VHZ393633:VIA393633 VRV393633:VRW393633 WBR393633:WBS393633 WLN393633:WLO393633 WVJ393633:WVK393633 B393635:C393635 IX393635:IY393635 ST393635:SU393635 ACP393635:ACQ393635 AML393635:AMM393635 AWH393635:AWI393635 BGD393635:BGE393635 BPZ393635:BQA393635 BZV393635:BZW393635 CJR393635:CJS393635 CTN393635:CTO393635 DDJ393635:DDK393635 DNF393635:DNG393635 DXB393635:DXC393635 EGX393635:EGY393635 EQT393635:EQU393635 FAP393635:FAQ393635 FKL393635:FKM393635 FUH393635:FUI393635 GED393635:GEE393635 GNZ393635:GOA393635 GXV393635:GXW393635 HHR393635:HHS393635 HRN393635:HRO393635 IBJ393635:IBK393635 ILF393635:ILG393635 IVB393635:IVC393635 JEX393635:JEY393635 JOT393635:JOU393635 JYP393635:JYQ393635 KIL393635:KIM393635 KSH393635:KSI393635 LCD393635:LCE393635 LLZ393635:LMA393635 LVV393635:LVW393635 MFR393635:MFS393635 MPN393635:MPO393635 MZJ393635:MZK393635 NJF393635:NJG393635 NTB393635:NTC393635 OCX393635:OCY393635 OMT393635:OMU393635 OWP393635:OWQ393635 PGL393635:PGM393635 PQH393635:PQI393635 QAD393635:QAE393635 QJZ393635:QKA393635 QTV393635:QTW393635 RDR393635:RDS393635 RNN393635:RNO393635 RXJ393635:RXK393635 SHF393635:SHG393635 SRB393635:SRC393635 TAX393635:TAY393635 TKT393635:TKU393635 TUP393635:TUQ393635 UEL393635:UEM393635 UOH393635:UOI393635 UYD393635:UYE393635 VHZ393635:VIA393635 VRV393635:VRW393635 WBR393635:WBS393635 WLN393635:WLO393635 WVJ393635:WVK393635 B393658:C393658 IX393658:IY393658 ST393658:SU393658 ACP393658:ACQ393658 AML393658:AMM393658 AWH393658:AWI393658 BGD393658:BGE393658 BPZ393658:BQA393658 BZV393658:BZW393658 CJR393658:CJS393658 CTN393658:CTO393658 DDJ393658:DDK393658 DNF393658:DNG393658 DXB393658:DXC393658 EGX393658:EGY393658 EQT393658:EQU393658 FAP393658:FAQ393658 FKL393658:FKM393658 FUH393658:FUI393658 GED393658:GEE393658 GNZ393658:GOA393658 GXV393658:GXW393658 HHR393658:HHS393658 HRN393658:HRO393658 IBJ393658:IBK393658 ILF393658:ILG393658 IVB393658:IVC393658 JEX393658:JEY393658 JOT393658:JOU393658 JYP393658:JYQ393658 KIL393658:KIM393658 KSH393658:KSI393658 LCD393658:LCE393658 LLZ393658:LMA393658 LVV393658:LVW393658 MFR393658:MFS393658 MPN393658:MPO393658 MZJ393658:MZK393658 NJF393658:NJG393658 NTB393658:NTC393658 OCX393658:OCY393658 OMT393658:OMU393658 OWP393658:OWQ393658 PGL393658:PGM393658 PQH393658:PQI393658 QAD393658:QAE393658 QJZ393658:QKA393658 QTV393658:QTW393658 RDR393658:RDS393658 RNN393658:RNO393658 RXJ393658:RXK393658 SHF393658:SHG393658 SRB393658:SRC393658 TAX393658:TAY393658 TKT393658:TKU393658 TUP393658:TUQ393658 UEL393658:UEM393658 UOH393658:UOI393658 UYD393658:UYE393658 VHZ393658:VIA393658 VRV393658:VRW393658 WBR393658:WBS393658 WLN393658:WLO393658 WVJ393658:WVK393658 B393663:C393663 IX393663:IY393663 ST393663:SU393663 ACP393663:ACQ393663 AML393663:AMM393663 AWH393663:AWI393663 BGD393663:BGE393663 BPZ393663:BQA393663 BZV393663:BZW393663 CJR393663:CJS393663 CTN393663:CTO393663 DDJ393663:DDK393663 DNF393663:DNG393663 DXB393663:DXC393663 EGX393663:EGY393663 EQT393663:EQU393663 FAP393663:FAQ393663 FKL393663:FKM393663 FUH393663:FUI393663 GED393663:GEE393663 GNZ393663:GOA393663 GXV393663:GXW393663 HHR393663:HHS393663 HRN393663:HRO393663 IBJ393663:IBK393663 ILF393663:ILG393663 IVB393663:IVC393663 JEX393663:JEY393663 JOT393663:JOU393663 JYP393663:JYQ393663 KIL393663:KIM393663 KSH393663:KSI393663 LCD393663:LCE393663 LLZ393663:LMA393663 LVV393663:LVW393663 MFR393663:MFS393663 MPN393663:MPO393663 MZJ393663:MZK393663 NJF393663:NJG393663 NTB393663:NTC393663 OCX393663:OCY393663 OMT393663:OMU393663 OWP393663:OWQ393663 PGL393663:PGM393663 PQH393663:PQI393663 QAD393663:QAE393663 QJZ393663:QKA393663 QTV393663:QTW393663 RDR393663:RDS393663 RNN393663:RNO393663 RXJ393663:RXK393663 SHF393663:SHG393663 SRB393663:SRC393663 TAX393663:TAY393663 TKT393663:TKU393663 TUP393663:TUQ393663 UEL393663:UEM393663 UOH393663:UOI393663 UYD393663:UYE393663 VHZ393663:VIA393663 VRV393663:VRW393663 WBR393663:WBS393663 WLN393663:WLO393663 WVJ393663:WVK393663 B393665:C393665 IX393665:IY393665 ST393665:SU393665 ACP393665:ACQ393665 AML393665:AMM393665 AWH393665:AWI393665 BGD393665:BGE393665 BPZ393665:BQA393665 BZV393665:BZW393665 CJR393665:CJS393665 CTN393665:CTO393665 DDJ393665:DDK393665 DNF393665:DNG393665 DXB393665:DXC393665 EGX393665:EGY393665 EQT393665:EQU393665 FAP393665:FAQ393665 FKL393665:FKM393665 FUH393665:FUI393665 GED393665:GEE393665 GNZ393665:GOA393665 GXV393665:GXW393665 HHR393665:HHS393665 HRN393665:HRO393665 IBJ393665:IBK393665 ILF393665:ILG393665 IVB393665:IVC393665 JEX393665:JEY393665 JOT393665:JOU393665 JYP393665:JYQ393665 KIL393665:KIM393665 KSH393665:KSI393665 LCD393665:LCE393665 LLZ393665:LMA393665 LVV393665:LVW393665 MFR393665:MFS393665 MPN393665:MPO393665 MZJ393665:MZK393665 NJF393665:NJG393665 NTB393665:NTC393665 OCX393665:OCY393665 OMT393665:OMU393665 OWP393665:OWQ393665 PGL393665:PGM393665 PQH393665:PQI393665 QAD393665:QAE393665 QJZ393665:QKA393665 QTV393665:QTW393665 RDR393665:RDS393665 RNN393665:RNO393665 RXJ393665:RXK393665 SHF393665:SHG393665 SRB393665:SRC393665 TAX393665:TAY393665 TKT393665:TKU393665 TUP393665:TUQ393665 UEL393665:UEM393665 UOH393665:UOI393665 UYD393665:UYE393665 VHZ393665:VIA393665 VRV393665:VRW393665 WBR393665:WBS393665 WLN393665:WLO393665 WVJ393665:WVK393665 B393739:C393739 IX393739:IY393739 ST393739:SU393739 ACP393739:ACQ393739 AML393739:AMM393739 AWH393739:AWI393739 BGD393739:BGE393739 BPZ393739:BQA393739 BZV393739:BZW393739 CJR393739:CJS393739 CTN393739:CTO393739 DDJ393739:DDK393739 DNF393739:DNG393739 DXB393739:DXC393739 EGX393739:EGY393739 EQT393739:EQU393739 FAP393739:FAQ393739 FKL393739:FKM393739 FUH393739:FUI393739 GED393739:GEE393739 GNZ393739:GOA393739 GXV393739:GXW393739 HHR393739:HHS393739 HRN393739:HRO393739 IBJ393739:IBK393739 ILF393739:ILG393739 IVB393739:IVC393739 JEX393739:JEY393739 JOT393739:JOU393739 JYP393739:JYQ393739 KIL393739:KIM393739 KSH393739:KSI393739 LCD393739:LCE393739 LLZ393739:LMA393739 LVV393739:LVW393739 MFR393739:MFS393739 MPN393739:MPO393739 MZJ393739:MZK393739 NJF393739:NJG393739 NTB393739:NTC393739 OCX393739:OCY393739 OMT393739:OMU393739 OWP393739:OWQ393739 PGL393739:PGM393739 PQH393739:PQI393739 QAD393739:QAE393739 QJZ393739:QKA393739 QTV393739:QTW393739 RDR393739:RDS393739 RNN393739:RNO393739 RXJ393739:RXK393739 SHF393739:SHG393739 SRB393739:SRC393739 TAX393739:TAY393739 TKT393739:TKU393739 TUP393739:TUQ393739 UEL393739:UEM393739 UOH393739:UOI393739 UYD393739:UYE393739 VHZ393739:VIA393739 VRV393739:VRW393739 WBR393739:WBS393739 WLN393739:WLO393739 WVJ393739:WVK393739 B393767:C393767 IX393767:IY393767 ST393767:SU393767 ACP393767:ACQ393767 AML393767:AMM393767 AWH393767:AWI393767 BGD393767:BGE393767 BPZ393767:BQA393767 BZV393767:BZW393767 CJR393767:CJS393767 CTN393767:CTO393767 DDJ393767:DDK393767 DNF393767:DNG393767 DXB393767:DXC393767 EGX393767:EGY393767 EQT393767:EQU393767 FAP393767:FAQ393767 FKL393767:FKM393767 FUH393767:FUI393767 GED393767:GEE393767 GNZ393767:GOA393767 GXV393767:GXW393767 HHR393767:HHS393767 HRN393767:HRO393767 IBJ393767:IBK393767 ILF393767:ILG393767 IVB393767:IVC393767 JEX393767:JEY393767 JOT393767:JOU393767 JYP393767:JYQ393767 KIL393767:KIM393767 KSH393767:KSI393767 LCD393767:LCE393767 LLZ393767:LMA393767 LVV393767:LVW393767 MFR393767:MFS393767 MPN393767:MPO393767 MZJ393767:MZK393767 NJF393767:NJG393767 NTB393767:NTC393767 OCX393767:OCY393767 OMT393767:OMU393767 OWP393767:OWQ393767 PGL393767:PGM393767 PQH393767:PQI393767 QAD393767:QAE393767 QJZ393767:QKA393767 QTV393767:QTW393767 RDR393767:RDS393767 RNN393767:RNO393767 RXJ393767:RXK393767 SHF393767:SHG393767 SRB393767:SRC393767 TAX393767:TAY393767 TKT393767:TKU393767 TUP393767:TUQ393767 UEL393767:UEM393767 UOH393767:UOI393767 UYD393767:UYE393767 VHZ393767:VIA393767 VRV393767:VRW393767 WBR393767:WBS393767 WLN393767:WLO393767 WVJ393767:WVK393767 B393774:C393774 IX393774:IY393774 ST393774:SU393774 ACP393774:ACQ393774 AML393774:AMM393774 AWH393774:AWI393774 BGD393774:BGE393774 BPZ393774:BQA393774 BZV393774:BZW393774 CJR393774:CJS393774 CTN393774:CTO393774 DDJ393774:DDK393774 DNF393774:DNG393774 DXB393774:DXC393774 EGX393774:EGY393774 EQT393774:EQU393774 FAP393774:FAQ393774 FKL393774:FKM393774 FUH393774:FUI393774 GED393774:GEE393774 GNZ393774:GOA393774 GXV393774:GXW393774 HHR393774:HHS393774 HRN393774:HRO393774 IBJ393774:IBK393774 ILF393774:ILG393774 IVB393774:IVC393774 JEX393774:JEY393774 JOT393774:JOU393774 JYP393774:JYQ393774 KIL393774:KIM393774 KSH393774:KSI393774 LCD393774:LCE393774 LLZ393774:LMA393774 LVV393774:LVW393774 MFR393774:MFS393774 MPN393774:MPO393774 MZJ393774:MZK393774 NJF393774:NJG393774 NTB393774:NTC393774 OCX393774:OCY393774 OMT393774:OMU393774 OWP393774:OWQ393774 PGL393774:PGM393774 PQH393774:PQI393774 QAD393774:QAE393774 QJZ393774:QKA393774 QTV393774:QTW393774 RDR393774:RDS393774 RNN393774:RNO393774 RXJ393774:RXK393774 SHF393774:SHG393774 SRB393774:SRC393774 TAX393774:TAY393774 TKT393774:TKU393774 TUP393774:TUQ393774 UEL393774:UEM393774 UOH393774:UOI393774 UYD393774:UYE393774 VHZ393774:VIA393774 VRV393774:VRW393774 WBR393774:WBS393774 WLN393774:WLO393774 WVJ393774:WVK393774 B393836:C393836 IX393836:IY393836 ST393836:SU393836 ACP393836:ACQ393836 AML393836:AMM393836 AWH393836:AWI393836 BGD393836:BGE393836 BPZ393836:BQA393836 BZV393836:BZW393836 CJR393836:CJS393836 CTN393836:CTO393836 DDJ393836:DDK393836 DNF393836:DNG393836 DXB393836:DXC393836 EGX393836:EGY393836 EQT393836:EQU393836 FAP393836:FAQ393836 FKL393836:FKM393836 FUH393836:FUI393836 GED393836:GEE393836 GNZ393836:GOA393836 GXV393836:GXW393836 HHR393836:HHS393836 HRN393836:HRO393836 IBJ393836:IBK393836 ILF393836:ILG393836 IVB393836:IVC393836 JEX393836:JEY393836 JOT393836:JOU393836 JYP393836:JYQ393836 KIL393836:KIM393836 KSH393836:KSI393836 LCD393836:LCE393836 LLZ393836:LMA393836 LVV393836:LVW393836 MFR393836:MFS393836 MPN393836:MPO393836 MZJ393836:MZK393836 NJF393836:NJG393836 NTB393836:NTC393836 OCX393836:OCY393836 OMT393836:OMU393836 OWP393836:OWQ393836 PGL393836:PGM393836 PQH393836:PQI393836 QAD393836:QAE393836 QJZ393836:QKA393836 QTV393836:QTW393836 RDR393836:RDS393836 RNN393836:RNO393836 RXJ393836:RXK393836 SHF393836:SHG393836 SRB393836:SRC393836 TAX393836:TAY393836 TKT393836:TKU393836 TUP393836:TUQ393836 UEL393836:UEM393836 UOH393836:UOI393836 UYD393836:UYE393836 VHZ393836:VIA393836 VRV393836:VRW393836 WBR393836:WBS393836 WLN393836:WLO393836 WVJ393836:WVK393836 B458751:C458751 IX458751:IY458751 ST458751:SU458751 ACP458751:ACQ458751 AML458751:AMM458751 AWH458751:AWI458751 BGD458751:BGE458751 BPZ458751:BQA458751 BZV458751:BZW458751 CJR458751:CJS458751 CTN458751:CTO458751 DDJ458751:DDK458751 DNF458751:DNG458751 DXB458751:DXC458751 EGX458751:EGY458751 EQT458751:EQU458751 FAP458751:FAQ458751 FKL458751:FKM458751 FUH458751:FUI458751 GED458751:GEE458751 GNZ458751:GOA458751 GXV458751:GXW458751 HHR458751:HHS458751 HRN458751:HRO458751 IBJ458751:IBK458751 ILF458751:ILG458751 IVB458751:IVC458751 JEX458751:JEY458751 JOT458751:JOU458751 JYP458751:JYQ458751 KIL458751:KIM458751 KSH458751:KSI458751 LCD458751:LCE458751 LLZ458751:LMA458751 LVV458751:LVW458751 MFR458751:MFS458751 MPN458751:MPO458751 MZJ458751:MZK458751 NJF458751:NJG458751 NTB458751:NTC458751 OCX458751:OCY458751 OMT458751:OMU458751 OWP458751:OWQ458751 PGL458751:PGM458751 PQH458751:PQI458751 QAD458751:QAE458751 QJZ458751:QKA458751 QTV458751:QTW458751 RDR458751:RDS458751 RNN458751:RNO458751 RXJ458751:RXK458751 SHF458751:SHG458751 SRB458751:SRC458751 TAX458751:TAY458751 TKT458751:TKU458751 TUP458751:TUQ458751 UEL458751:UEM458751 UOH458751:UOI458751 UYD458751:UYE458751 VHZ458751:VIA458751 VRV458751:VRW458751 WBR458751:WBS458751 WLN458751:WLO458751 WVJ458751:WVK458751 B458894:C458894 IX458894:IY458894 ST458894:SU458894 ACP458894:ACQ458894 AML458894:AMM458894 AWH458894:AWI458894 BGD458894:BGE458894 BPZ458894:BQA458894 BZV458894:BZW458894 CJR458894:CJS458894 CTN458894:CTO458894 DDJ458894:DDK458894 DNF458894:DNG458894 DXB458894:DXC458894 EGX458894:EGY458894 EQT458894:EQU458894 FAP458894:FAQ458894 FKL458894:FKM458894 FUH458894:FUI458894 GED458894:GEE458894 GNZ458894:GOA458894 GXV458894:GXW458894 HHR458894:HHS458894 HRN458894:HRO458894 IBJ458894:IBK458894 ILF458894:ILG458894 IVB458894:IVC458894 JEX458894:JEY458894 JOT458894:JOU458894 JYP458894:JYQ458894 KIL458894:KIM458894 KSH458894:KSI458894 LCD458894:LCE458894 LLZ458894:LMA458894 LVV458894:LVW458894 MFR458894:MFS458894 MPN458894:MPO458894 MZJ458894:MZK458894 NJF458894:NJG458894 NTB458894:NTC458894 OCX458894:OCY458894 OMT458894:OMU458894 OWP458894:OWQ458894 PGL458894:PGM458894 PQH458894:PQI458894 QAD458894:QAE458894 QJZ458894:QKA458894 QTV458894:QTW458894 RDR458894:RDS458894 RNN458894:RNO458894 RXJ458894:RXK458894 SHF458894:SHG458894 SRB458894:SRC458894 TAX458894:TAY458894 TKT458894:TKU458894 TUP458894:TUQ458894 UEL458894:UEM458894 UOH458894:UOI458894 UYD458894:UYE458894 VHZ458894:VIA458894 VRV458894:VRW458894 WBR458894:WBS458894 WLN458894:WLO458894 WVJ458894:WVK458894 B459037:C459037 IX459037:IY459037 ST459037:SU459037 ACP459037:ACQ459037 AML459037:AMM459037 AWH459037:AWI459037 BGD459037:BGE459037 BPZ459037:BQA459037 BZV459037:BZW459037 CJR459037:CJS459037 CTN459037:CTO459037 DDJ459037:DDK459037 DNF459037:DNG459037 DXB459037:DXC459037 EGX459037:EGY459037 EQT459037:EQU459037 FAP459037:FAQ459037 FKL459037:FKM459037 FUH459037:FUI459037 GED459037:GEE459037 GNZ459037:GOA459037 GXV459037:GXW459037 HHR459037:HHS459037 HRN459037:HRO459037 IBJ459037:IBK459037 ILF459037:ILG459037 IVB459037:IVC459037 JEX459037:JEY459037 JOT459037:JOU459037 JYP459037:JYQ459037 KIL459037:KIM459037 KSH459037:KSI459037 LCD459037:LCE459037 LLZ459037:LMA459037 LVV459037:LVW459037 MFR459037:MFS459037 MPN459037:MPO459037 MZJ459037:MZK459037 NJF459037:NJG459037 NTB459037:NTC459037 OCX459037:OCY459037 OMT459037:OMU459037 OWP459037:OWQ459037 PGL459037:PGM459037 PQH459037:PQI459037 QAD459037:QAE459037 QJZ459037:QKA459037 QTV459037:QTW459037 RDR459037:RDS459037 RNN459037:RNO459037 RXJ459037:RXK459037 SHF459037:SHG459037 SRB459037:SRC459037 TAX459037:TAY459037 TKT459037:TKU459037 TUP459037:TUQ459037 UEL459037:UEM459037 UOH459037:UOI459037 UYD459037:UYE459037 VHZ459037:VIA459037 VRV459037:VRW459037 WBR459037:WBS459037 WLN459037:WLO459037 WVJ459037:WVK459037 B459049:C459049 IX459049:IY459049 ST459049:SU459049 ACP459049:ACQ459049 AML459049:AMM459049 AWH459049:AWI459049 BGD459049:BGE459049 BPZ459049:BQA459049 BZV459049:BZW459049 CJR459049:CJS459049 CTN459049:CTO459049 DDJ459049:DDK459049 DNF459049:DNG459049 DXB459049:DXC459049 EGX459049:EGY459049 EQT459049:EQU459049 FAP459049:FAQ459049 FKL459049:FKM459049 FUH459049:FUI459049 GED459049:GEE459049 GNZ459049:GOA459049 GXV459049:GXW459049 HHR459049:HHS459049 HRN459049:HRO459049 IBJ459049:IBK459049 ILF459049:ILG459049 IVB459049:IVC459049 JEX459049:JEY459049 JOT459049:JOU459049 JYP459049:JYQ459049 KIL459049:KIM459049 KSH459049:KSI459049 LCD459049:LCE459049 LLZ459049:LMA459049 LVV459049:LVW459049 MFR459049:MFS459049 MPN459049:MPO459049 MZJ459049:MZK459049 NJF459049:NJG459049 NTB459049:NTC459049 OCX459049:OCY459049 OMT459049:OMU459049 OWP459049:OWQ459049 PGL459049:PGM459049 PQH459049:PQI459049 QAD459049:QAE459049 QJZ459049:QKA459049 QTV459049:QTW459049 RDR459049:RDS459049 RNN459049:RNO459049 RXJ459049:RXK459049 SHF459049:SHG459049 SRB459049:SRC459049 TAX459049:TAY459049 TKT459049:TKU459049 TUP459049:TUQ459049 UEL459049:UEM459049 UOH459049:UOI459049 UYD459049:UYE459049 VHZ459049:VIA459049 VRV459049:VRW459049 WBR459049:WBS459049 WLN459049:WLO459049 WVJ459049:WVK459049 B459086:C459086 IX459086:IY459086 ST459086:SU459086 ACP459086:ACQ459086 AML459086:AMM459086 AWH459086:AWI459086 BGD459086:BGE459086 BPZ459086:BQA459086 BZV459086:BZW459086 CJR459086:CJS459086 CTN459086:CTO459086 DDJ459086:DDK459086 DNF459086:DNG459086 DXB459086:DXC459086 EGX459086:EGY459086 EQT459086:EQU459086 FAP459086:FAQ459086 FKL459086:FKM459086 FUH459086:FUI459086 GED459086:GEE459086 GNZ459086:GOA459086 GXV459086:GXW459086 HHR459086:HHS459086 HRN459086:HRO459086 IBJ459086:IBK459086 ILF459086:ILG459086 IVB459086:IVC459086 JEX459086:JEY459086 JOT459086:JOU459086 JYP459086:JYQ459086 KIL459086:KIM459086 KSH459086:KSI459086 LCD459086:LCE459086 LLZ459086:LMA459086 LVV459086:LVW459086 MFR459086:MFS459086 MPN459086:MPO459086 MZJ459086:MZK459086 NJF459086:NJG459086 NTB459086:NTC459086 OCX459086:OCY459086 OMT459086:OMU459086 OWP459086:OWQ459086 PGL459086:PGM459086 PQH459086:PQI459086 QAD459086:QAE459086 QJZ459086:QKA459086 QTV459086:QTW459086 RDR459086:RDS459086 RNN459086:RNO459086 RXJ459086:RXK459086 SHF459086:SHG459086 SRB459086:SRC459086 TAX459086:TAY459086 TKT459086:TKU459086 TUP459086:TUQ459086 UEL459086:UEM459086 UOH459086:UOI459086 UYD459086:UYE459086 VHZ459086:VIA459086 VRV459086:VRW459086 WBR459086:WBS459086 WLN459086:WLO459086 WVJ459086:WVK459086 B459124:C459124 IX459124:IY459124 ST459124:SU459124 ACP459124:ACQ459124 AML459124:AMM459124 AWH459124:AWI459124 BGD459124:BGE459124 BPZ459124:BQA459124 BZV459124:BZW459124 CJR459124:CJS459124 CTN459124:CTO459124 DDJ459124:DDK459124 DNF459124:DNG459124 DXB459124:DXC459124 EGX459124:EGY459124 EQT459124:EQU459124 FAP459124:FAQ459124 FKL459124:FKM459124 FUH459124:FUI459124 GED459124:GEE459124 GNZ459124:GOA459124 GXV459124:GXW459124 HHR459124:HHS459124 HRN459124:HRO459124 IBJ459124:IBK459124 ILF459124:ILG459124 IVB459124:IVC459124 JEX459124:JEY459124 JOT459124:JOU459124 JYP459124:JYQ459124 KIL459124:KIM459124 KSH459124:KSI459124 LCD459124:LCE459124 LLZ459124:LMA459124 LVV459124:LVW459124 MFR459124:MFS459124 MPN459124:MPO459124 MZJ459124:MZK459124 NJF459124:NJG459124 NTB459124:NTC459124 OCX459124:OCY459124 OMT459124:OMU459124 OWP459124:OWQ459124 PGL459124:PGM459124 PQH459124:PQI459124 QAD459124:QAE459124 QJZ459124:QKA459124 QTV459124:QTW459124 RDR459124:RDS459124 RNN459124:RNO459124 RXJ459124:RXK459124 SHF459124:SHG459124 SRB459124:SRC459124 TAX459124:TAY459124 TKT459124:TKU459124 TUP459124:TUQ459124 UEL459124:UEM459124 UOH459124:UOI459124 UYD459124:UYE459124 VHZ459124:VIA459124 VRV459124:VRW459124 WBR459124:WBS459124 WLN459124:WLO459124 WVJ459124:WVK459124 B459169:C459169 IX459169:IY459169 ST459169:SU459169 ACP459169:ACQ459169 AML459169:AMM459169 AWH459169:AWI459169 BGD459169:BGE459169 BPZ459169:BQA459169 BZV459169:BZW459169 CJR459169:CJS459169 CTN459169:CTO459169 DDJ459169:DDK459169 DNF459169:DNG459169 DXB459169:DXC459169 EGX459169:EGY459169 EQT459169:EQU459169 FAP459169:FAQ459169 FKL459169:FKM459169 FUH459169:FUI459169 GED459169:GEE459169 GNZ459169:GOA459169 GXV459169:GXW459169 HHR459169:HHS459169 HRN459169:HRO459169 IBJ459169:IBK459169 ILF459169:ILG459169 IVB459169:IVC459169 JEX459169:JEY459169 JOT459169:JOU459169 JYP459169:JYQ459169 KIL459169:KIM459169 KSH459169:KSI459169 LCD459169:LCE459169 LLZ459169:LMA459169 LVV459169:LVW459169 MFR459169:MFS459169 MPN459169:MPO459169 MZJ459169:MZK459169 NJF459169:NJG459169 NTB459169:NTC459169 OCX459169:OCY459169 OMT459169:OMU459169 OWP459169:OWQ459169 PGL459169:PGM459169 PQH459169:PQI459169 QAD459169:QAE459169 QJZ459169:QKA459169 QTV459169:QTW459169 RDR459169:RDS459169 RNN459169:RNO459169 RXJ459169:RXK459169 SHF459169:SHG459169 SRB459169:SRC459169 TAX459169:TAY459169 TKT459169:TKU459169 TUP459169:TUQ459169 UEL459169:UEM459169 UOH459169:UOI459169 UYD459169:UYE459169 VHZ459169:VIA459169 VRV459169:VRW459169 WBR459169:WBS459169 WLN459169:WLO459169 WVJ459169:WVK459169 B459171:C459171 IX459171:IY459171 ST459171:SU459171 ACP459171:ACQ459171 AML459171:AMM459171 AWH459171:AWI459171 BGD459171:BGE459171 BPZ459171:BQA459171 BZV459171:BZW459171 CJR459171:CJS459171 CTN459171:CTO459171 DDJ459171:DDK459171 DNF459171:DNG459171 DXB459171:DXC459171 EGX459171:EGY459171 EQT459171:EQU459171 FAP459171:FAQ459171 FKL459171:FKM459171 FUH459171:FUI459171 GED459171:GEE459171 GNZ459171:GOA459171 GXV459171:GXW459171 HHR459171:HHS459171 HRN459171:HRO459171 IBJ459171:IBK459171 ILF459171:ILG459171 IVB459171:IVC459171 JEX459171:JEY459171 JOT459171:JOU459171 JYP459171:JYQ459171 KIL459171:KIM459171 KSH459171:KSI459171 LCD459171:LCE459171 LLZ459171:LMA459171 LVV459171:LVW459171 MFR459171:MFS459171 MPN459171:MPO459171 MZJ459171:MZK459171 NJF459171:NJG459171 NTB459171:NTC459171 OCX459171:OCY459171 OMT459171:OMU459171 OWP459171:OWQ459171 PGL459171:PGM459171 PQH459171:PQI459171 QAD459171:QAE459171 QJZ459171:QKA459171 QTV459171:QTW459171 RDR459171:RDS459171 RNN459171:RNO459171 RXJ459171:RXK459171 SHF459171:SHG459171 SRB459171:SRC459171 TAX459171:TAY459171 TKT459171:TKU459171 TUP459171:TUQ459171 UEL459171:UEM459171 UOH459171:UOI459171 UYD459171:UYE459171 VHZ459171:VIA459171 VRV459171:VRW459171 WBR459171:WBS459171 WLN459171:WLO459171 WVJ459171:WVK459171 B459194:C459194 IX459194:IY459194 ST459194:SU459194 ACP459194:ACQ459194 AML459194:AMM459194 AWH459194:AWI459194 BGD459194:BGE459194 BPZ459194:BQA459194 BZV459194:BZW459194 CJR459194:CJS459194 CTN459194:CTO459194 DDJ459194:DDK459194 DNF459194:DNG459194 DXB459194:DXC459194 EGX459194:EGY459194 EQT459194:EQU459194 FAP459194:FAQ459194 FKL459194:FKM459194 FUH459194:FUI459194 GED459194:GEE459194 GNZ459194:GOA459194 GXV459194:GXW459194 HHR459194:HHS459194 HRN459194:HRO459194 IBJ459194:IBK459194 ILF459194:ILG459194 IVB459194:IVC459194 JEX459194:JEY459194 JOT459194:JOU459194 JYP459194:JYQ459194 KIL459194:KIM459194 KSH459194:KSI459194 LCD459194:LCE459194 LLZ459194:LMA459194 LVV459194:LVW459194 MFR459194:MFS459194 MPN459194:MPO459194 MZJ459194:MZK459194 NJF459194:NJG459194 NTB459194:NTC459194 OCX459194:OCY459194 OMT459194:OMU459194 OWP459194:OWQ459194 PGL459194:PGM459194 PQH459194:PQI459194 QAD459194:QAE459194 QJZ459194:QKA459194 QTV459194:QTW459194 RDR459194:RDS459194 RNN459194:RNO459194 RXJ459194:RXK459194 SHF459194:SHG459194 SRB459194:SRC459194 TAX459194:TAY459194 TKT459194:TKU459194 TUP459194:TUQ459194 UEL459194:UEM459194 UOH459194:UOI459194 UYD459194:UYE459194 VHZ459194:VIA459194 VRV459194:VRW459194 WBR459194:WBS459194 WLN459194:WLO459194 WVJ459194:WVK459194 B459199:C459199 IX459199:IY459199 ST459199:SU459199 ACP459199:ACQ459199 AML459199:AMM459199 AWH459199:AWI459199 BGD459199:BGE459199 BPZ459199:BQA459199 BZV459199:BZW459199 CJR459199:CJS459199 CTN459199:CTO459199 DDJ459199:DDK459199 DNF459199:DNG459199 DXB459199:DXC459199 EGX459199:EGY459199 EQT459199:EQU459199 FAP459199:FAQ459199 FKL459199:FKM459199 FUH459199:FUI459199 GED459199:GEE459199 GNZ459199:GOA459199 GXV459199:GXW459199 HHR459199:HHS459199 HRN459199:HRO459199 IBJ459199:IBK459199 ILF459199:ILG459199 IVB459199:IVC459199 JEX459199:JEY459199 JOT459199:JOU459199 JYP459199:JYQ459199 KIL459199:KIM459199 KSH459199:KSI459199 LCD459199:LCE459199 LLZ459199:LMA459199 LVV459199:LVW459199 MFR459199:MFS459199 MPN459199:MPO459199 MZJ459199:MZK459199 NJF459199:NJG459199 NTB459199:NTC459199 OCX459199:OCY459199 OMT459199:OMU459199 OWP459199:OWQ459199 PGL459199:PGM459199 PQH459199:PQI459199 QAD459199:QAE459199 QJZ459199:QKA459199 QTV459199:QTW459199 RDR459199:RDS459199 RNN459199:RNO459199 RXJ459199:RXK459199 SHF459199:SHG459199 SRB459199:SRC459199 TAX459199:TAY459199 TKT459199:TKU459199 TUP459199:TUQ459199 UEL459199:UEM459199 UOH459199:UOI459199 UYD459199:UYE459199 VHZ459199:VIA459199 VRV459199:VRW459199 WBR459199:WBS459199 WLN459199:WLO459199 WVJ459199:WVK459199 B459201:C459201 IX459201:IY459201 ST459201:SU459201 ACP459201:ACQ459201 AML459201:AMM459201 AWH459201:AWI459201 BGD459201:BGE459201 BPZ459201:BQA459201 BZV459201:BZW459201 CJR459201:CJS459201 CTN459201:CTO459201 DDJ459201:DDK459201 DNF459201:DNG459201 DXB459201:DXC459201 EGX459201:EGY459201 EQT459201:EQU459201 FAP459201:FAQ459201 FKL459201:FKM459201 FUH459201:FUI459201 GED459201:GEE459201 GNZ459201:GOA459201 GXV459201:GXW459201 HHR459201:HHS459201 HRN459201:HRO459201 IBJ459201:IBK459201 ILF459201:ILG459201 IVB459201:IVC459201 JEX459201:JEY459201 JOT459201:JOU459201 JYP459201:JYQ459201 KIL459201:KIM459201 KSH459201:KSI459201 LCD459201:LCE459201 LLZ459201:LMA459201 LVV459201:LVW459201 MFR459201:MFS459201 MPN459201:MPO459201 MZJ459201:MZK459201 NJF459201:NJG459201 NTB459201:NTC459201 OCX459201:OCY459201 OMT459201:OMU459201 OWP459201:OWQ459201 PGL459201:PGM459201 PQH459201:PQI459201 QAD459201:QAE459201 QJZ459201:QKA459201 QTV459201:QTW459201 RDR459201:RDS459201 RNN459201:RNO459201 RXJ459201:RXK459201 SHF459201:SHG459201 SRB459201:SRC459201 TAX459201:TAY459201 TKT459201:TKU459201 TUP459201:TUQ459201 UEL459201:UEM459201 UOH459201:UOI459201 UYD459201:UYE459201 VHZ459201:VIA459201 VRV459201:VRW459201 WBR459201:WBS459201 WLN459201:WLO459201 WVJ459201:WVK459201 B459275:C459275 IX459275:IY459275 ST459275:SU459275 ACP459275:ACQ459275 AML459275:AMM459275 AWH459275:AWI459275 BGD459275:BGE459275 BPZ459275:BQA459275 BZV459275:BZW459275 CJR459275:CJS459275 CTN459275:CTO459275 DDJ459275:DDK459275 DNF459275:DNG459275 DXB459275:DXC459275 EGX459275:EGY459275 EQT459275:EQU459275 FAP459275:FAQ459275 FKL459275:FKM459275 FUH459275:FUI459275 GED459275:GEE459275 GNZ459275:GOA459275 GXV459275:GXW459275 HHR459275:HHS459275 HRN459275:HRO459275 IBJ459275:IBK459275 ILF459275:ILG459275 IVB459275:IVC459275 JEX459275:JEY459275 JOT459275:JOU459275 JYP459275:JYQ459275 KIL459275:KIM459275 KSH459275:KSI459275 LCD459275:LCE459275 LLZ459275:LMA459275 LVV459275:LVW459275 MFR459275:MFS459275 MPN459275:MPO459275 MZJ459275:MZK459275 NJF459275:NJG459275 NTB459275:NTC459275 OCX459275:OCY459275 OMT459275:OMU459275 OWP459275:OWQ459275 PGL459275:PGM459275 PQH459275:PQI459275 QAD459275:QAE459275 QJZ459275:QKA459275 QTV459275:QTW459275 RDR459275:RDS459275 RNN459275:RNO459275 RXJ459275:RXK459275 SHF459275:SHG459275 SRB459275:SRC459275 TAX459275:TAY459275 TKT459275:TKU459275 TUP459275:TUQ459275 UEL459275:UEM459275 UOH459275:UOI459275 UYD459275:UYE459275 VHZ459275:VIA459275 VRV459275:VRW459275 WBR459275:WBS459275 WLN459275:WLO459275 WVJ459275:WVK459275 B459303:C459303 IX459303:IY459303 ST459303:SU459303 ACP459303:ACQ459303 AML459303:AMM459303 AWH459303:AWI459303 BGD459303:BGE459303 BPZ459303:BQA459303 BZV459303:BZW459303 CJR459303:CJS459303 CTN459303:CTO459303 DDJ459303:DDK459303 DNF459303:DNG459303 DXB459303:DXC459303 EGX459303:EGY459303 EQT459303:EQU459303 FAP459303:FAQ459303 FKL459303:FKM459303 FUH459303:FUI459303 GED459303:GEE459303 GNZ459303:GOA459303 GXV459303:GXW459303 HHR459303:HHS459303 HRN459303:HRO459303 IBJ459303:IBK459303 ILF459303:ILG459303 IVB459303:IVC459303 JEX459303:JEY459303 JOT459303:JOU459303 JYP459303:JYQ459303 KIL459303:KIM459303 KSH459303:KSI459303 LCD459303:LCE459303 LLZ459303:LMA459303 LVV459303:LVW459303 MFR459303:MFS459303 MPN459303:MPO459303 MZJ459303:MZK459303 NJF459303:NJG459303 NTB459303:NTC459303 OCX459303:OCY459303 OMT459303:OMU459303 OWP459303:OWQ459303 PGL459303:PGM459303 PQH459303:PQI459303 QAD459303:QAE459303 QJZ459303:QKA459303 QTV459303:QTW459303 RDR459303:RDS459303 RNN459303:RNO459303 RXJ459303:RXK459303 SHF459303:SHG459303 SRB459303:SRC459303 TAX459303:TAY459303 TKT459303:TKU459303 TUP459303:TUQ459303 UEL459303:UEM459303 UOH459303:UOI459303 UYD459303:UYE459303 VHZ459303:VIA459303 VRV459303:VRW459303 WBR459303:WBS459303 WLN459303:WLO459303 WVJ459303:WVK459303 B459310:C459310 IX459310:IY459310 ST459310:SU459310 ACP459310:ACQ459310 AML459310:AMM459310 AWH459310:AWI459310 BGD459310:BGE459310 BPZ459310:BQA459310 BZV459310:BZW459310 CJR459310:CJS459310 CTN459310:CTO459310 DDJ459310:DDK459310 DNF459310:DNG459310 DXB459310:DXC459310 EGX459310:EGY459310 EQT459310:EQU459310 FAP459310:FAQ459310 FKL459310:FKM459310 FUH459310:FUI459310 GED459310:GEE459310 GNZ459310:GOA459310 GXV459310:GXW459310 HHR459310:HHS459310 HRN459310:HRO459310 IBJ459310:IBK459310 ILF459310:ILG459310 IVB459310:IVC459310 JEX459310:JEY459310 JOT459310:JOU459310 JYP459310:JYQ459310 KIL459310:KIM459310 KSH459310:KSI459310 LCD459310:LCE459310 LLZ459310:LMA459310 LVV459310:LVW459310 MFR459310:MFS459310 MPN459310:MPO459310 MZJ459310:MZK459310 NJF459310:NJG459310 NTB459310:NTC459310 OCX459310:OCY459310 OMT459310:OMU459310 OWP459310:OWQ459310 PGL459310:PGM459310 PQH459310:PQI459310 QAD459310:QAE459310 QJZ459310:QKA459310 QTV459310:QTW459310 RDR459310:RDS459310 RNN459310:RNO459310 RXJ459310:RXK459310 SHF459310:SHG459310 SRB459310:SRC459310 TAX459310:TAY459310 TKT459310:TKU459310 TUP459310:TUQ459310 UEL459310:UEM459310 UOH459310:UOI459310 UYD459310:UYE459310 VHZ459310:VIA459310 VRV459310:VRW459310 WBR459310:WBS459310 WLN459310:WLO459310 WVJ459310:WVK459310 B459372:C459372 IX459372:IY459372 ST459372:SU459372 ACP459372:ACQ459372 AML459372:AMM459372 AWH459372:AWI459372 BGD459372:BGE459372 BPZ459372:BQA459372 BZV459372:BZW459372 CJR459372:CJS459372 CTN459372:CTO459372 DDJ459372:DDK459372 DNF459372:DNG459372 DXB459372:DXC459372 EGX459372:EGY459372 EQT459372:EQU459372 FAP459372:FAQ459372 FKL459372:FKM459372 FUH459372:FUI459372 GED459372:GEE459372 GNZ459372:GOA459372 GXV459372:GXW459372 HHR459372:HHS459372 HRN459372:HRO459372 IBJ459372:IBK459372 ILF459372:ILG459372 IVB459372:IVC459372 JEX459372:JEY459372 JOT459372:JOU459372 JYP459372:JYQ459372 KIL459372:KIM459372 KSH459372:KSI459372 LCD459372:LCE459372 LLZ459372:LMA459372 LVV459372:LVW459372 MFR459372:MFS459372 MPN459372:MPO459372 MZJ459372:MZK459372 NJF459372:NJG459372 NTB459372:NTC459372 OCX459372:OCY459372 OMT459372:OMU459372 OWP459372:OWQ459372 PGL459372:PGM459372 PQH459372:PQI459372 QAD459372:QAE459372 QJZ459372:QKA459372 QTV459372:QTW459372 RDR459372:RDS459372 RNN459372:RNO459372 RXJ459372:RXK459372 SHF459372:SHG459372 SRB459372:SRC459372 TAX459372:TAY459372 TKT459372:TKU459372 TUP459372:TUQ459372 UEL459372:UEM459372 UOH459372:UOI459372 UYD459372:UYE459372 VHZ459372:VIA459372 VRV459372:VRW459372 WBR459372:WBS459372 WLN459372:WLO459372 WVJ459372:WVK459372 B524287:C524287 IX524287:IY524287 ST524287:SU524287 ACP524287:ACQ524287 AML524287:AMM524287 AWH524287:AWI524287 BGD524287:BGE524287 BPZ524287:BQA524287 BZV524287:BZW524287 CJR524287:CJS524287 CTN524287:CTO524287 DDJ524287:DDK524287 DNF524287:DNG524287 DXB524287:DXC524287 EGX524287:EGY524287 EQT524287:EQU524287 FAP524287:FAQ524287 FKL524287:FKM524287 FUH524287:FUI524287 GED524287:GEE524287 GNZ524287:GOA524287 GXV524287:GXW524287 HHR524287:HHS524287 HRN524287:HRO524287 IBJ524287:IBK524287 ILF524287:ILG524287 IVB524287:IVC524287 JEX524287:JEY524287 JOT524287:JOU524287 JYP524287:JYQ524287 KIL524287:KIM524287 KSH524287:KSI524287 LCD524287:LCE524287 LLZ524287:LMA524287 LVV524287:LVW524287 MFR524287:MFS524287 MPN524287:MPO524287 MZJ524287:MZK524287 NJF524287:NJG524287 NTB524287:NTC524287 OCX524287:OCY524287 OMT524287:OMU524287 OWP524287:OWQ524287 PGL524287:PGM524287 PQH524287:PQI524287 QAD524287:QAE524287 QJZ524287:QKA524287 QTV524287:QTW524287 RDR524287:RDS524287 RNN524287:RNO524287 RXJ524287:RXK524287 SHF524287:SHG524287 SRB524287:SRC524287 TAX524287:TAY524287 TKT524287:TKU524287 TUP524287:TUQ524287 UEL524287:UEM524287 UOH524287:UOI524287 UYD524287:UYE524287 VHZ524287:VIA524287 VRV524287:VRW524287 WBR524287:WBS524287 WLN524287:WLO524287 WVJ524287:WVK524287 B524430:C524430 IX524430:IY524430 ST524430:SU524430 ACP524430:ACQ524430 AML524430:AMM524430 AWH524430:AWI524430 BGD524430:BGE524430 BPZ524430:BQA524430 BZV524430:BZW524430 CJR524430:CJS524430 CTN524430:CTO524430 DDJ524430:DDK524430 DNF524430:DNG524430 DXB524430:DXC524430 EGX524430:EGY524430 EQT524430:EQU524430 FAP524430:FAQ524430 FKL524430:FKM524430 FUH524430:FUI524430 GED524430:GEE524430 GNZ524430:GOA524430 GXV524430:GXW524430 HHR524430:HHS524430 HRN524430:HRO524430 IBJ524430:IBK524430 ILF524430:ILG524430 IVB524430:IVC524430 JEX524430:JEY524430 JOT524430:JOU524430 JYP524430:JYQ524430 KIL524430:KIM524430 KSH524430:KSI524430 LCD524430:LCE524430 LLZ524430:LMA524430 LVV524430:LVW524430 MFR524430:MFS524430 MPN524430:MPO524430 MZJ524430:MZK524430 NJF524430:NJG524430 NTB524430:NTC524430 OCX524430:OCY524430 OMT524430:OMU524430 OWP524430:OWQ524430 PGL524430:PGM524430 PQH524430:PQI524430 QAD524430:QAE524430 QJZ524430:QKA524430 QTV524430:QTW524430 RDR524430:RDS524430 RNN524430:RNO524430 RXJ524430:RXK524430 SHF524430:SHG524430 SRB524430:SRC524430 TAX524430:TAY524430 TKT524430:TKU524430 TUP524430:TUQ524430 UEL524430:UEM524430 UOH524430:UOI524430 UYD524430:UYE524430 VHZ524430:VIA524430 VRV524430:VRW524430 WBR524430:WBS524430 WLN524430:WLO524430 WVJ524430:WVK524430 B524573:C524573 IX524573:IY524573 ST524573:SU524573 ACP524573:ACQ524573 AML524573:AMM524573 AWH524573:AWI524573 BGD524573:BGE524573 BPZ524573:BQA524573 BZV524573:BZW524573 CJR524573:CJS524573 CTN524573:CTO524573 DDJ524573:DDK524573 DNF524573:DNG524573 DXB524573:DXC524573 EGX524573:EGY524573 EQT524573:EQU524573 FAP524573:FAQ524573 FKL524573:FKM524573 FUH524573:FUI524573 GED524573:GEE524573 GNZ524573:GOA524573 GXV524573:GXW524573 HHR524573:HHS524573 HRN524573:HRO524573 IBJ524573:IBK524573 ILF524573:ILG524573 IVB524573:IVC524573 JEX524573:JEY524573 JOT524573:JOU524573 JYP524573:JYQ524573 KIL524573:KIM524573 KSH524573:KSI524573 LCD524573:LCE524573 LLZ524573:LMA524573 LVV524573:LVW524573 MFR524573:MFS524573 MPN524573:MPO524573 MZJ524573:MZK524573 NJF524573:NJG524573 NTB524573:NTC524573 OCX524573:OCY524573 OMT524573:OMU524573 OWP524573:OWQ524573 PGL524573:PGM524573 PQH524573:PQI524573 QAD524573:QAE524573 QJZ524573:QKA524573 QTV524573:QTW524573 RDR524573:RDS524573 RNN524573:RNO524573 RXJ524573:RXK524573 SHF524573:SHG524573 SRB524573:SRC524573 TAX524573:TAY524573 TKT524573:TKU524573 TUP524573:TUQ524573 UEL524573:UEM524573 UOH524573:UOI524573 UYD524573:UYE524573 VHZ524573:VIA524573 VRV524573:VRW524573 WBR524573:WBS524573 WLN524573:WLO524573 WVJ524573:WVK524573 B524585:C524585 IX524585:IY524585 ST524585:SU524585 ACP524585:ACQ524585 AML524585:AMM524585 AWH524585:AWI524585 BGD524585:BGE524585 BPZ524585:BQA524585 BZV524585:BZW524585 CJR524585:CJS524585 CTN524585:CTO524585 DDJ524585:DDK524585 DNF524585:DNG524585 DXB524585:DXC524585 EGX524585:EGY524585 EQT524585:EQU524585 FAP524585:FAQ524585 FKL524585:FKM524585 FUH524585:FUI524585 GED524585:GEE524585 GNZ524585:GOA524585 GXV524585:GXW524585 HHR524585:HHS524585 HRN524585:HRO524585 IBJ524585:IBK524585 ILF524585:ILG524585 IVB524585:IVC524585 JEX524585:JEY524585 JOT524585:JOU524585 JYP524585:JYQ524585 KIL524585:KIM524585 KSH524585:KSI524585 LCD524585:LCE524585 LLZ524585:LMA524585 LVV524585:LVW524585 MFR524585:MFS524585 MPN524585:MPO524585 MZJ524585:MZK524585 NJF524585:NJG524585 NTB524585:NTC524585 OCX524585:OCY524585 OMT524585:OMU524585 OWP524585:OWQ524585 PGL524585:PGM524585 PQH524585:PQI524585 QAD524585:QAE524585 QJZ524585:QKA524585 QTV524585:QTW524585 RDR524585:RDS524585 RNN524585:RNO524585 RXJ524585:RXK524585 SHF524585:SHG524585 SRB524585:SRC524585 TAX524585:TAY524585 TKT524585:TKU524585 TUP524585:TUQ524585 UEL524585:UEM524585 UOH524585:UOI524585 UYD524585:UYE524585 VHZ524585:VIA524585 VRV524585:VRW524585 WBR524585:WBS524585 WLN524585:WLO524585 WVJ524585:WVK524585 B524622:C524622 IX524622:IY524622 ST524622:SU524622 ACP524622:ACQ524622 AML524622:AMM524622 AWH524622:AWI524622 BGD524622:BGE524622 BPZ524622:BQA524622 BZV524622:BZW524622 CJR524622:CJS524622 CTN524622:CTO524622 DDJ524622:DDK524622 DNF524622:DNG524622 DXB524622:DXC524622 EGX524622:EGY524622 EQT524622:EQU524622 FAP524622:FAQ524622 FKL524622:FKM524622 FUH524622:FUI524622 GED524622:GEE524622 GNZ524622:GOA524622 GXV524622:GXW524622 HHR524622:HHS524622 HRN524622:HRO524622 IBJ524622:IBK524622 ILF524622:ILG524622 IVB524622:IVC524622 JEX524622:JEY524622 JOT524622:JOU524622 JYP524622:JYQ524622 KIL524622:KIM524622 KSH524622:KSI524622 LCD524622:LCE524622 LLZ524622:LMA524622 LVV524622:LVW524622 MFR524622:MFS524622 MPN524622:MPO524622 MZJ524622:MZK524622 NJF524622:NJG524622 NTB524622:NTC524622 OCX524622:OCY524622 OMT524622:OMU524622 OWP524622:OWQ524622 PGL524622:PGM524622 PQH524622:PQI524622 QAD524622:QAE524622 QJZ524622:QKA524622 QTV524622:QTW524622 RDR524622:RDS524622 RNN524622:RNO524622 RXJ524622:RXK524622 SHF524622:SHG524622 SRB524622:SRC524622 TAX524622:TAY524622 TKT524622:TKU524622 TUP524622:TUQ524622 UEL524622:UEM524622 UOH524622:UOI524622 UYD524622:UYE524622 VHZ524622:VIA524622 VRV524622:VRW524622 WBR524622:WBS524622 WLN524622:WLO524622 WVJ524622:WVK524622 B524660:C524660 IX524660:IY524660 ST524660:SU524660 ACP524660:ACQ524660 AML524660:AMM524660 AWH524660:AWI524660 BGD524660:BGE524660 BPZ524660:BQA524660 BZV524660:BZW524660 CJR524660:CJS524660 CTN524660:CTO524660 DDJ524660:DDK524660 DNF524660:DNG524660 DXB524660:DXC524660 EGX524660:EGY524660 EQT524660:EQU524660 FAP524660:FAQ524660 FKL524660:FKM524660 FUH524660:FUI524660 GED524660:GEE524660 GNZ524660:GOA524660 GXV524660:GXW524660 HHR524660:HHS524660 HRN524660:HRO524660 IBJ524660:IBK524660 ILF524660:ILG524660 IVB524660:IVC524660 JEX524660:JEY524660 JOT524660:JOU524660 JYP524660:JYQ524660 KIL524660:KIM524660 KSH524660:KSI524660 LCD524660:LCE524660 LLZ524660:LMA524660 LVV524660:LVW524660 MFR524660:MFS524660 MPN524660:MPO524660 MZJ524660:MZK524660 NJF524660:NJG524660 NTB524660:NTC524660 OCX524660:OCY524660 OMT524660:OMU524660 OWP524660:OWQ524660 PGL524660:PGM524660 PQH524660:PQI524660 QAD524660:QAE524660 QJZ524660:QKA524660 QTV524660:QTW524660 RDR524660:RDS524660 RNN524660:RNO524660 RXJ524660:RXK524660 SHF524660:SHG524660 SRB524660:SRC524660 TAX524660:TAY524660 TKT524660:TKU524660 TUP524660:TUQ524660 UEL524660:UEM524660 UOH524660:UOI524660 UYD524660:UYE524660 VHZ524660:VIA524660 VRV524660:VRW524660 WBR524660:WBS524660 WLN524660:WLO524660 WVJ524660:WVK524660 B524705:C524705 IX524705:IY524705 ST524705:SU524705 ACP524705:ACQ524705 AML524705:AMM524705 AWH524705:AWI524705 BGD524705:BGE524705 BPZ524705:BQA524705 BZV524705:BZW524705 CJR524705:CJS524705 CTN524705:CTO524705 DDJ524705:DDK524705 DNF524705:DNG524705 DXB524705:DXC524705 EGX524705:EGY524705 EQT524705:EQU524705 FAP524705:FAQ524705 FKL524705:FKM524705 FUH524705:FUI524705 GED524705:GEE524705 GNZ524705:GOA524705 GXV524705:GXW524705 HHR524705:HHS524705 HRN524705:HRO524705 IBJ524705:IBK524705 ILF524705:ILG524705 IVB524705:IVC524705 JEX524705:JEY524705 JOT524705:JOU524705 JYP524705:JYQ524705 KIL524705:KIM524705 KSH524705:KSI524705 LCD524705:LCE524705 LLZ524705:LMA524705 LVV524705:LVW524705 MFR524705:MFS524705 MPN524705:MPO524705 MZJ524705:MZK524705 NJF524705:NJG524705 NTB524705:NTC524705 OCX524705:OCY524705 OMT524705:OMU524705 OWP524705:OWQ524705 PGL524705:PGM524705 PQH524705:PQI524705 QAD524705:QAE524705 QJZ524705:QKA524705 QTV524705:QTW524705 RDR524705:RDS524705 RNN524705:RNO524705 RXJ524705:RXK524705 SHF524705:SHG524705 SRB524705:SRC524705 TAX524705:TAY524705 TKT524705:TKU524705 TUP524705:TUQ524705 UEL524705:UEM524705 UOH524705:UOI524705 UYD524705:UYE524705 VHZ524705:VIA524705 VRV524705:VRW524705 WBR524705:WBS524705 WLN524705:WLO524705 WVJ524705:WVK524705 B524707:C524707 IX524707:IY524707 ST524707:SU524707 ACP524707:ACQ524707 AML524707:AMM524707 AWH524707:AWI524707 BGD524707:BGE524707 BPZ524707:BQA524707 BZV524707:BZW524707 CJR524707:CJS524707 CTN524707:CTO524707 DDJ524707:DDK524707 DNF524707:DNG524707 DXB524707:DXC524707 EGX524707:EGY524707 EQT524707:EQU524707 FAP524707:FAQ524707 FKL524707:FKM524707 FUH524707:FUI524707 GED524707:GEE524707 GNZ524707:GOA524707 GXV524707:GXW524707 HHR524707:HHS524707 HRN524707:HRO524707 IBJ524707:IBK524707 ILF524707:ILG524707 IVB524707:IVC524707 JEX524707:JEY524707 JOT524707:JOU524707 JYP524707:JYQ524707 KIL524707:KIM524707 KSH524707:KSI524707 LCD524707:LCE524707 LLZ524707:LMA524707 LVV524707:LVW524707 MFR524707:MFS524707 MPN524707:MPO524707 MZJ524707:MZK524707 NJF524707:NJG524707 NTB524707:NTC524707 OCX524707:OCY524707 OMT524707:OMU524707 OWP524707:OWQ524707 PGL524707:PGM524707 PQH524707:PQI524707 QAD524707:QAE524707 QJZ524707:QKA524707 QTV524707:QTW524707 RDR524707:RDS524707 RNN524707:RNO524707 RXJ524707:RXK524707 SHF524707:SHG524707 SRB524707:SRC524707 TAX524707:TAY524707 TKT524707:TKU524707 TUP524707:TUQ524707 UEL524707:UEM524707 UOH524707:UOI524707 UYD524707:UYE524707 VHZ524707:VIA524707 VRV524707:VRW524707 WBR524707:WBS524707 WLN524707:WLO524707 WVJ524707:WVK524707 B524730:C524730 IX524730:IY524730 ST524730:SU524730 ACP524730:ACQ524730 AML524730:AMM524730 AWH524730:AWI524730 BGD524730:BGE524730 BPZ524730:BQA524730 BZV524730:BZW524730 CJR524730:CJS524730 CTN524730:CTO524730 DDJ524730:DDK524730 DNF524730:DNG524730 DXB524730:DXC524730 EGX524730:EGY524730 EQT524730:EQU524730 FAP524730:FAQ524730 FKL524730:FKM524730 FUH524730:FUI524730 GED524730:GEE524730 GNZ524730:GOA524730 GXV524730:GXW524730 HHR524730:HHS524730 HRN524730:HRO524730 IBJ524730:IBK524730 ILF524730:ILG524730 IVB524730:IVC524730 JEX524730:JEY524730 JOT524730:JOU524730 JYP524730:JYQ524730 KIL524730:KIM524730 KSH524730:KSI524730 LCD524730:LCE524730 LLZ524730:LMA524730 LVV524730:LVW524730 MFR524730:MFS524730 MPN524730:MPO524730 MZJ524730:MZK524730 NJF524730:NJG524730 NTB524730:NTC524730 OCX524730:OCY524730 OMT524730:OMU524730 OWP524730:OWQ524730 PGL524730:PGM524730 PQH524730:PQI524730 QAD524730:QAE524730 QJZ524730:QKA524730 QTV524730:QTW524730 RDR524730:RDS524730 RNN524730:RNO524730 RXJ524730:RXK524730 SHF524730:SHG524730 SRB524730:SRC524730 TAX524730:TAY524730 TKT524730:TKU524730 TUP524730:TUQ524730 UEL524730:UEM524730 UOH524730:UOI524730 UYD524730:UYE524730 VHZ524730:VIA524730 VRV524730:VRW524730 WBR524730:WBS524730 WLN524730:WLO524730 WVJ524730:WVK524730 B524735:C524735 IX524735:IY524735 ST524735:SU524735 ACP524735:ACQ524735 AML524735:AMM524735 AWH524735:AWI524735 BGD524735:BGE524735 BPZ524735:BQA524735 BZV524735:BZW524735 CJR524735:CJS524735 CTN524735:CTO524735 DDJ524735:DDK524735 DNF524735:DNG524735 DXB524735:DXC524735 EGX524735:EGY524735 EQT524735:EQU524735 FAP524735:FAQ524735 FKL524735:FKM524735 FUH524735:FUI524735 GED524735:GEE524735 GNZ524735:GOA524735 GXV524735:GXW524735 HHR524735:HHS524735 HRN524735:HRO524735 IBJ524735:IBK524735 ILF524735:ILG524735 IVB524735:IVC524735 JEX524735:JEY524735 JOT524735:JOU524735 JYP524735:JYQ524735 KIL524735:KIM524735 KSH524735:KSI524735 LCD524735:LCE524735 LLZ524735:LMA524735 LVV524735:LVW524735 MFR524735:MFS524735 MPN524735:MPO524735 MZJ524735:MZK524735 NJF524735:NJG524735 NTB524735:NTC524735 OCX524735:OCY524735 OMT524735:OMU524735 OWP524735:OWQ524735 PGL524735:PGM524735 PQH524735:PQI524735 QAD524735:QAE524735 QJZ524735:QKA524735 QTV524735:QTW524735 RDR524735:RDS524735 RNN524735:RNO524735 RXJ524735:RXK524735 SHF524735:SHG524735 SRB524735:SRC524735 TAX524735:TAY524735 TKT524735:TKU524735 TUP524735:TUQ524735 UEL524735:UEM524735 UOH524735:UOI524735 UYD524735:UYE524735 VHZ524735:VIA524735 VRV524735:VRW524735 WBR524735:WBS524735 WLN524735:WLO524735 WVJ524735:WVK524735 B524737:C524737 IX524737:IY524737 ST524737:SU524737 ACP524737:ACQ524737 AML524737:AMM524737 AWH524737:AWI524737 BGD524737:BGE524737 BPZ524737:BQA524737 BZV524737:BZW524737 CJR524737:CJS524737 CTN524737:CTO524737 DDJ524737:DDK524737 DNF524737:DNG524737 DXB524737:DXC524737 EGX524737:EGY524737 EQT524737:EQU524737 FAP524737:FAQ524737 FKL524737:FKM524737 FUH524737:FUI524737 GED524737:GEE524737 GNZ524737:GOA524737 GXV524737:GXW524737 HHR524737:HHS524737 HRN524737:HRO524737 IBJ524737:IBK524737 ILF524737:ILG524737 IVB524737:IVC524737 JEX524737:JEY524737 JOT524737:JOU524737 JYP524737:JYQ524737 KIL524737:KIM524737 KSH524737:KSI524737 LCD524737:LCE524737 LLZ524737:LMA524737 LVV524737:LVW524737 MFR524737:MFS524737 MPN524737:MPO524737 MZJ524737:MZK524737 NJF524737:NJG524737 NTB524737:NTC524737 OCX524737:OCY524737 OMT524737:OMU524737 OWP524737:OWQ524737 PGL524737:PGM524737 PQH524737:PQI524737 QAD524737:QAE524737 QJZ524737:QKA524737 QTV524737:QTW524737 RDR524737:RDS524737 RNN524737:RNO524737 RXJ524737:RXK524737 SHF524737:SHG524737 SRB524737:SRC524737 TAX524737:TAY524737 TKT524737:TKU524737 TUP524737:TUQ524737 UEL524737:UEM524737 UOH524737:UOI524737 UYD524737:UYE524737 VHZ524737:VIA524737 VRV524737:VRW524737 WBR524737:WBS524737 WLN524737:WLO524737 WVJ524737:WVK524737 B524811:C524811 IX524811:IY524811 ST524811:SU524811 ACP524811:ACQ524811 AML524811:AMM524811 AWH524811:AWI524811 BGD524811:BGE524811 BPZ524811:BQA524811 BZV524811:BZW524811 CJR524811:CJS524811 CTN524811:CTO524811 DDJ524811:DDK524811 DNF524811:DNG524811 DXB524811:DXC524811 EGX524811:EGY524811 EQT524811:EQU524811 FAP524811:FAQ524811 FKL524811:FKM524811 FUH524811:FUI524811 GED524811:GEE524811 GNZ524811:GOA524811 GXV524811:GXW524811 HHR524811:HHS524811 HRN524811:HRO524811 IBJ524811:IBK524811 ILF524811:ILG524811 IVB524811:IVC524811 JEX524811:JEY524811 JOT524811:JOU524811 JYP524811:JYQ524811 KIL524811:KIM524811 KSH524811:KSI524811 LCD524811:LCE524811 LLZ524811:LMA524811 LVV524811:LVW524811 MFR524811:MFS524811 MPN524811:MPO524811 MZJ524811:MZK524811 NJF524811:NJG524811 NTB524811:NTC524811 OCX524811:OCY524811 OMT524811:OMU524811 OWP524811:OWQ524811 PGL524811:PGM524811 PQH524811:PQI524811 QAD524811:QAE524811 QJZ524811:QKA524811 QTV524811:QTW524811 RDR524811:RDS524811 RNN524811:RNO524811 RXJ524811:RXK524811 SHF524811:SHG524811 SRB524811:SRC524811 TAX524811:TAY524811 TKT524811:TKU524811 TUP524811:TUQ524811 UEL524811:UEM524811 UOH524811:UOI524811 UYD524811:UYE524811 VHZ524811:VIA524811 VRV524811:VRW524811 WBR524811:WBS524811 WLN524811:WLO524811 WVJ524811:WVK524811 B524839:C524839 IX524839:IY524839 ST524839:SU524839 ACP524839:ACQ524839 AML524839:AMM524839 AWH524839:AWI524839 BGD524839:BGE524839 BPZ524839:BQA524839 BZV524839:BZW524839 CJR524839:CJS524839 CTN524839:CTO524839 DDJ524839:DDK524839 DNF524839:DNG524839 DXB524839:DXC524839 EGX524839:EGY524839 EQT524839:EQU524839 FAP524839:FAQ524839 FKL524839:FKM524839 FUH524839:FUI524839 GED524839:GEE524839 GNZ524839:GOA524839 GXV524839:GXW524839 HHR524839:HHS524839 HRN524839:HRO524839 IBJ524839:IBK524839 ILF524839:ILG524839 IVB524839:IVC524839 JEX524839:JEY524839 JOT524839:JOU524839 JYP524839:JYQ524839 KIL524839:KIM524839 KSH524839:KSI524839 LCD524839:LCE524839 LLZ524839:LMA524839 LVV524839:LVW524839 MFR524839:MFS524839 MPN524839:MPO524839 MZJ524839:MZK524839 NJF524839:NJG524839 NTB524839:NTC524839 OCX524839:OCY524839 OMT524839:OMU524839 OWP524839:OWQ524839 PGL524839:PGM524839 PQH524839:PQI524839 QAD524839:QAE524839 QJZ524839:QKA524839 QTV524839:QTW524839 RDR524839:RDS524839 RNN524839:RNO524839 RXJ524839:RXK524839 SHF524839:SHG524839 SRB524839:SRC524839 TAX524839:TAY524839 TKT524839:TKU524839 TUP524839:TUQ524839 UEL524839:UEM524839 UOH524839:UOI524839 UYD524839:UYE524839 VHZ524839:VIA524839 VRV524839:VRW524839 WBR524839:WBS524839 WLN524839:WLO524839 WVJ524839:WVK524839 B524846:C524846 IX524846:IY524846 ST524846:SU524846 ACP524846:ACQ524846 AML524846:AMM524846 AWH524846:AWI524846 BGD524846:BGE524846 BPZ524846:BQA524846 BZV524846:BZW524846 CJR524846:CJS524846 CTN524846:CTO524846 DDJ524846:DDK524846 DNF524846:DNG524846 DXB524846:DXC524846 EGX524846:EGY524846 EQT524846:EQU524846 FAP524846:FAQ524846 FKL524846:FKM524846 FUH524846:FUI524846 GED524846:GEE524846 GNZ524846:GOA524846 GXV524846:GXW524846 HHR524846:HHS524846 HRN524846:HRO524846 IBJ524846:IBK524846 ILF524846:ILG524846 IVB524846:IVC524846 JEX524846:JEY524846 JOT524846:JOU524846 JYP524846:JYQ524846 KIL524846:KIM524846 KSH524846:KSI524846 LCD524846:LCE524846 LLZ524846:LMA524846 LVV524846:LVW524846 MFR524846:MFS524846 MPN524846:MPO524846 MZJ524846:MZK524846 NJF524846:NJG524846 NTB524846:NTC524846 OCX524846:OCY524846 OMT524846:OMU524846 OWP524846:OWQ524846 PGL524846:PGM524846 PQH524846:PQI524846 QAD524846:QAE524846 QJZ524846:QKA524846 QTV524846:QTW524846 RDR524846:RDS524846 RNN524846:RNO524846 RXJ524846:RXK524846 SHF524846:SHG524846 SRB524846:SRC524846 TAX524846:TAY524846 TKT524846:TKU524846 TUP524846:TUQ524846 UEL524846:UEM524846 UOH524846:UOI524846 UYD524846:UYE524846 VHZ524846:VIA524846 VRV524846:VRW524846 WBR524846:WBS524846 WLN524846:WLO524846 WVJ524846:WVK524846 B524908:C524908 IX524908:IY524908 ST524908:SU524908 ACP524908:ACQ524908 AML524908:AMM524908 AWH524908:AWI524908 BGD524908:BGE524908 BPZ524908:BQA524908 BZV524908:BZW524908 CJR524908:CJS524908 CTN524908:CTO524908 DDJ524908:DDK524908 DNF524908:DNG524908 DXB524908:DXC524908 EGX524908:EGY524908 EQT524908:EQU524908 FAP524908:FAQ524908 FKL524908:FKM524908 FUH524908:FUI524908 GED524908:GEE524908 GNZ524908:GOA524908 GXV524908:GXW524908 HHR524908:HHS524908 HRN524908:HRO524908 IBJ524908:IBK524908 ILF524908:ILG524908 IVB524908:IVC524908 JEX524908:JEY524908 JOT524908:JOU524908 JYP524908:JYQ524908 KIL524908:KIM524908 KSH524908:KSI524908 LCD524908:LCE524908 LLZ524908:LMA524908 LVV524908:LVW524908 MFR524908:MFS524908 MPN524908:MPO524908 MZJ524908:MZK524908 NJF524908:NJG524908 NTB524908:NTC524908 OCX524908:OCY524908 OMT524908:OMU524908 OWP524908:OWQ524908 PGL524908:PGM524908 PQH524908:PQI524908 QAD524908:QAE524908 QJZ524908:QKA524908 QTV524908:QTW524908 RDR524908:RDS524908 RNN524908:RNO524908 RXJ524908:RXK524908 SHF524908:SHG524908 SRB524908:SRC524908 TAX524908:TAY524908 TKT524908:TKU524908 TUP524908:TUQ524908 UEL524908:UEM524908 UOH524908:UOI524908 UYD524908:UYE524908 VHZ524908:VIA524908 VRV524908:VRW524908 WBR524908:WBS524908 WLN524908:WLO524908 WVJ524908:WVK524908 B589823:C589823 IX589823:IY589823 ST589823:SU589823 ACP589823:ACQ589823 AML589823:AMM589823 AWH589823:AWI589823 BGD589823:BGE589823 BPZ589823:BQA589823 BZV589823:BZW589823 CJR589823:CJS589823 CTN589823:CTO589823 DDJ589823:DDK589823 DNF589823:DNG589823 DXB589823:DXC589823 EGX589823:EGY589823 EQT589823:EQU589823 FAP589823:FAQ589823 FKL589823:FKM589823 FUH589823:FUI589823 GED589823:GEE589823 GNZ589823:GOA589823 GXV589823:GXW589823 HHR589823:HHS589823 HRN589823:HRO589823 IBJ589823:IBK589823 ILF589823:ILG589823 IVB589823:IVC589823 JEX589823:JEY589823 JOT589823:JOU589823 JYP589823:JYQ589823 KIL589823:KIM589823 KSH589823:KSI589823 LCD589823:LCE589823 LLZ589823:LMA589823 LVV589823:LVW589823 MFR589823:MFS589823 MPN589823:MPO589823 MZJ589823:MZK589823 NJF589823:NJG589823 NTB589823:NTC589823 OCX589823:OCY589823 OMT589823:OMU589823 OWP589823:OWQ589823 PGL589823:PGM589823 PQH589823:PQI589823 QAD589823:QAE589823 QJZ589823:QKA589823 QTV589823:QTW589823 RDR589823:RDS589823 RNN589823:RNO589823 RXJ589823:RXK589823 SHF589823:SHG589823 SRB589823:SRC589823 TAX589823:TAY589823 TKT589823:TKU589823 TUP589823:TUQ589823 UEL589823:UEM589823 UOH589823:UOI589823 UYD589823:UYE589823 VHZ589823:VIA589823 VRV589823:VRW589823 WBR589823:WBS589823 WLN589823:WLO589823 WVJ589823:WVK589823 B589966:C589966 IX589966:IY589966 ST589966:SU589966 ACP589966:ACQ589966 AML589966:AMM589966 AWH589966:AWI589966 BGD589966:BGE589966 BPZ589966:BQA589966 BZV589966:BZW589966 CJR589966:CJS589966 CTN589966:CTO589966 DDJ589966:DDK589966 DNF589966:DNG589966 DXB589966:DXC589966 EGX589966:EGY589966 EQT589966:EQU589966 FAP589966:FAQ589966 FKL589966:FKM589966 FUH589966:FUI589966 GED589966:GEE589966 GNZ589966:GOA589966 GXV589966:GXW589966 HHR589966:HHS589966 HRN589966:HRO589966 IBJ589966:IBK589966 ILF589966:ILG589966 IVB589966:IVC589966 JEX589966:JEY589966 JOT589966:JOU589966 JYP589966:JYQ589966 KIL589966:KIM589966 KSH589966:KSI589966 LCD589966:LCE589966 LLZ589966:LMA589966 LVV589966:LVW589966 MFR589966:MFS589966 MPN589966:MPO589966 MZJ589966:MZK589966 NJF589966:NJG589966 NTB589966:NTC589966 OCX589966:OCY589966 OMT589966:OMU589966 OWP589966:OWQ589966 PGL589966:PGM589966 PQH589966:PQI589966 QAD589966:QAE589966 QJZ589966:QKA589966 QTV589966:QTW589966 RDR589966:RDS589966 RNN589966:RNO589966 RXJ589966:RXK589966 SHF589966:SHG589966 SRB589966:SRC589966 TAX589966:TAY589966 TKT589966:TKU589966 TUP589966:TUQ589966 UEL589966:UEM589966 UOH589966:UOI589966 UYD589966:UYE589966 VHZ589966:VIA589966 VRV589966:VRW589966 WBR589966:WBS589966 WLN589966:WLO589966 WVJ589966:WVK589966 B590109:C590109 IX590109:IY590109 ST590109:SU590109 ACP590109:ACQ590109 AML590109:AMM590109 AWH590109:AWI590109 BGD590109:BGE590109 BPZ590109:BQA590109 BZV590109:BZW590109 CJR590109:CJS590109 CTN590109:CTO590109 DDJ590109:DDK590109 DNF590109:DNG590109 DXB590109:DXC590109 EGX590109:EGY590109 EQT590109:EQU590109 FAP590109:FAQ590109 FKL590109:FKM590109 FUH590109:FUI590109 GED590109:GEE590109 GNZ590109:GOA590109 GXV590109:GXW590109 HHR590109:HHS590109 HRN590109:HRO590109 IBJ590109:IBK590109 ILF590109:ILG590109 IVB590109:IVC590109 JEX590109:JEY590109 JOT590109:JOU590109 JYP590109:JYQ590109 KIL590109:KIM590109 KSH590109:KSI590109 LCD590109:LCE590109 LLZ590109:LMA590109 LVV590109:LVW590109 MFR590109:MFS590109 MPN590109:MPO590109 MZJ590109:MZK590109 NJF590109:NJG590109 NTB590109:NTC590109 OCX590109:OCY590109 OMT590109:OMU590109 OWP590109:OWQ590109 PGL590109:PGM590109 PQH590109:PQI590109 QAD590109:QAE590109 QJZ590109:QKA590109 QTV590109:QTW590109 RDR590109:RDS590109 RNN590109:RNO590109 RXJ590109:RXK590109 SHF590109:SHG590109 SRB590109:SRC590109 TAX590109:TAY590109 TKT590109:TKU590109 TUP590109:TUQ590109 UEL590109:UEM590109 UOH590109:UOI590109 UYD590109:UYE590109 VHZ590109:VIA590109 VRV590109:VRW590109 WBR590109:WBS590109 WLN590109:WLO590109 WVJ590109:WVK590109 B590121:C590121 IX590121:IY590121 ST590121:SU590121 ACP590121:ACQ590121 AML590121:AMM590121 AWH590121:AWI590121 BGD590121:BGE590121 BPZ590121:BQA590121 BZV590121:BZW590121 CJR590121:CJS590121 CTN590121:CTO590121 DDJ590121:DDK590121 DNF590121:DNG590121 DXB590121:DXC590121 EGX590121:EGY590121 EQT590121:EQU590121 FAP590121:FAQ590121 FKL590121:FKM590121 FUH590121:FUI590121 GED590121:GEE590121 GNZ590121:GOA590121 GXV590121:GXW590121 HHR590121:HHS590121 HRN590121:HRO590121 IBJ590121:IBK590121 ILF590121:ILG590121 IVB590121:IVC590121 JEX590121:JEY590121 JOT590121:JOU590121 JYP590121:JYQ590121 KIL590121:KIM590121 KSH590121:KSI590121 LCD590121:LCE590121 LLZ590121:LMA590121 LVV590121:LVW590121 MFR590121:MFS590121 MPN590121:MPO590121 MZJ590121:MZK590121 NJF590121:NJG590121 NTB590121:NTC590121 OCX590121:OCY590121 OMT590121:OMU590121 OWP590121:OWQ590121 PGL590121:PGM590121 PQH590121:PQI590121 QAD590121:QAE590121 QJZ590121:QKA590121 QTV590121:QTW590121 RDR590121:RDS590121 RNN590121:RNO590121 RXJ590121:RXK590121 SHF590121:SHG590121 SRB590121:SRC590121 TAX590121:TAY590121 TKT590121:TKU590121 TUP590121:TUQ590121 UEL590121:UEM590121 UOH590121:UOI590121 UYD590121:UYE590121 VHZ590121:VIA590121 VRV590121:VRW590121 WBR590121:WBS590121 WLN590121:WLO590121 WVJ590121:WVK590121 B590158:C590158 IX590158:IY590158 ST590158:SU590158 ACP590158:ACQ590158 AML590158:AMM590158 AWH590158:AWI590158 BGD590158:BGE590158 BPZ590158:BQA590158 BZV590158:BZW590158 CJR590158:CJS590158 CTN590158:CTO590158 DDJ590158:DDK590158 DNF590158:DNG590158 DXB590158:DXC590158 EGX590158:EGY590158 EQT590158:EQU590158 FAP590158:FAQ590158 FKL590158:FKM590158 FUH590158:FUI590158 GED590158:GEE590158 GNZ590158:GOA590158 GXV590158:GXW590158 HHR590158:HHS590158 HRN590158:HRO590158 IBJ590158:IBK590158 ILF590158:ILG590158 IVB590158:IVC590158 JEX590158:JEY590158 JOT590158:JOU590158 JYP590158:JYQ590158 KIL590158:KIM590158 KSH590158:KSI590158 LCD590158:LCE590158 LLZ590158:LMA590158 LVV590158:LVW590158 MFR590158:MFS590158 MPN590158:MPO590158 MZJ590158:MZK590158 NJF590158:NJG590158 NTB590158:NTC590158 OCX590158:OCY590158 OMT590158:OMU590158 OWP590158:OWQ590158 PGL590158:PGM590158 PQH590158:PQI590158 QAD590158:QAE590158 QJZ590158:QKA590158 QTV590158:QTW590158 RDR590158:RDS590158 RNN590158:RNO590158 RXJ590158:RXK590158 SHF590158:SHG590158 SRB590158:SRC590158 TAX590158:TAY590158 TKT590158:TKU590158 TUP590158:TUQ590158 UEL590158:UEM590158 UOH590158:UOI590158 UYD590158:UYE590158 VHZ590158:VIA590158 VRV590158:VRW590158 WBR590158:WBS590158 WLN590158:WLO590158 WVJ590158:WVK590158 B590196:C590196 IX590196:IY590196 ST590196:SU590196 ACP590196:ACQ590196 AML590196:AMM590196 AWH590196:AWI590196 BGD590196:BGE590196 BPZ590196:BQA590196 BZV590196:BZW590196 CJR590196:CJS590196 CTN590196:CTO590196 DDJ590196:DDK590196 DNF590196:DNG590196 DXB590196:DXC590196 EGX590196:EGY590196 EQT590196:EQU590196 FAP590196:FAQ590196 FKL590196:FKM590196 FUH590196:FUI590196 GED590196:GEE590196 GNZ590196:GOA590196 GXV590196:GXW590196 HHR590196:HHS590196 HRN590196:HRO590196 IBJ590196:IBK590196 ILF590196:ILG590196 IVB590196:IVC590196 JEX590196:JEY590196 JOT590196:JOU590196 JYP590196:JYQ590196 KIL590196:KIM590196 KSH590196:KSI590196 LCD590196:LCE590196 LLZ590196:LMA590196 LVV590196:LVW590196 MFR590196:MFS590196 MPN590196:MPO590196 MZJ590196:MZK590196 NJF590196:NJG590196 NTB590196:NTC590196 OCX590196:OCY590196 OMT590196:OMU590196 OWP590196:OWQ590196 PGL590196:PGM590196 PQH590196:PQI590196 QAD590196:QAE590196 QJZ590196:QKA590196 QTV590196:QTW590196 RDR590196:RDS590196 RNN590196:RNO590196 RXJ590196:RXK590196 SHF590196:SHG590196 SRB590196:SRC590196 TAX590196:TAY590196 TKT590196:TKU590196 TUP590196:TUQ590196 UEL590196:UEM590196 UOH590196:UOI590196 UYD590196:UYE590196 VHZ590196:VIA590196 VRV590196:VRW590196 WBR590196:WBS590196 WLN590196:WLO590196 WVJ590196:WVK590196 B590241:C590241 IX590241:IY590241 ST590241:SU590241 ACP590241:ACQ590241 AML590241:AMM590241 AWH590241:AWI590241 BGD590241:BGE590241 BPZ590241:BQA590241 BZV590241:BZW590241 CJR590241:CJS590241 CTN590241:CTO590241 DDJ590241:DDK590241 DNF590241:DNG590241 DXB590241:DXC590241 EGX590241:EGY590241 EQT590241:EQU590241 FAP590241:FAQ590241 FKL590241:FKM590241 FUH590241:FUI590241 GED590241:GEE590241 GNZ590241:GOA590241 GXV590241:GXW590241 HHR590241:HHS590241 HRN590241:HRO590241 IBJ590241:IBK590241 ILF590241:ILG590241 IVB590241:IVC590241 JEX590241:JEY590241 JOT590241:JOU590241 JYP590241:JYQ590241 KIL590241:KIM590241 KSH590241:KSI590241 LCD590241:LCE590241 LLZ590241:LMA590241 LVV590241:LVW590241 MFR590241:MFS590241 MPN590241:MPO590241 MZJ590241:MZK590241 NJF590241:NJG590241 NTB590241:NTC590241 OCX590241:OCY590241 OMT590241:OMU590241 OWP590241:OWQ590241 PGL590241:PGM590241 PQH590241:PQI590241 QAD590241:QAE590241 QJZ590241:QKA590241 QTV590241:QTW590241 RDR590241:RDS590241 RNN590241:RNO590241 RXJ590241:RXK590241 SHF590241:SHG590241 SRB590241:SRC590241 TAX590241:TAY590241 TKT590241:TKU590241 TUP590241:TUQ590241 UEL590241:UEM590241 UOH590241:UOI590241 UYD590241:UYE590241 VHZ590241:VIA590241 VRV590241:VRW590241 WBR590241:WBS590241 WLN590241:WLO590241 WVJ590241:WVK590241 B590243:C590243 IX590243:IY590243 ST590243:SU590243 ACP590243:ACQ590243 AML590243:AMM590243 AWH590243:AWI590243 BGD590243:BGE590243 BPZ590243:BQA590243 BZV590243:BZW590243 CJR590243:CJS590243 CTN590243:CTO590243 DDJ590243:DDK590243 DNF590243:DNG590243 DXB590243:DXC590243 EGX590243:EGY590243 EQT590243:EQU590243 FAP590243:FAQ590243 FKL590243:FKM590243 FUH590243:FUI590243 GED590243:GEE590243 GNZ590243:GOA590243 GXV590243:GXW590243 HHR590243:HHS590243 HRN590243:HRO590243 IBJ590243:IBK590243 ILF590243:ILG590243 IVB590243:IVC590243 JEX590243:JEY590243 JOT590243:JOU590243 JYP590243:JYQ590243 KIL590243:KIM590243 KSH590243:KSI590243 LCD590243:LCE590243 LLZ590243:LMA590243 LVV590243:LVW590243 MFR590243:MFS590243 MPN590243:MPO590243 MZJ590243:MZK590243 NJF590243:NJG590243 NTB590243:NTC590243 OCX590243:OCY590243 OMT590243:OMU590243 OWP590243:OWQ590243 PGL590243:PGM590243 PQH590243:PQI590243 QAD590243:QAE590243 QJZ590243:QKA590243 QTV590243:QTW590243 RDR590243:RDS590243 RNN590243:RNO590243 RXJ590243:RXK590243 SHF590243:SHG590243 SRB590243:SRC590243 TAX590243:TAY590243 TKT590243:TKU590243 TUP590243:TUQ590243 UEL590243:UEM590243 UOH590243:UOI590243 UYD590243:UYE590243 VHZ590243:VIA590243 VRV590243:VRW590243 WBR590243:WBS590243 WLN590243:WLO590243 WVJ590243:WVK590243 B590266:C590266 IX590266:IY590266 ST590266:SU590266 ACP590266:ACQ590266 AML590266:AMM590266 AWH590266:AWI590266 BGD590266:BGE590266 BPZ590266:BQA590266 BZV590266:BZW590266 CJR590266:CJS590266 CTN590266:CTO590266 DDJ590266:DDK590266 DNF590266:DNG590266 DXB590266:DXC590266 EGX590266:EGY590266 EQT590266:EQU590266 FAP590266:FAQ590266 FKL590266:FKM590266 FUH590266:FUI590266 GED590266:GEE590266 GNZ590266:GOA590266 GXV590266:GXW590266 HHR590266:HHS590266 HRN590266:HRO590266 IBJ590266:IBK590266 ILF590266:ILG590266 IVB590266:IVC590266 JEX590266:JEY590266 JOT590266:JOU590266 JYP590266:JYQ590266 KIL590266:KIM590266 KSH590266:KSI590266 LCD590266:LCE590266 LLZ590266:LMA590266 LVV590266:LVW590266 MFR590266:MFS590266 MPN590266:MPO590266 MZJ590266:MZK590266 NJF590266:NJG590266 NTB590266:NTC590266 OCX590266:OCY590266 OMT590266:OMU590266 OWP590266:OWQ590266 PGL590266:PGM590266 PQH590266:PQI590266 QAD590266:QAE590266 QJZ590266:QKA590266 QTV590266:QTW590266 RDR590266:RDS590266 RNN590266:RNO590266 RXJ590266:RXK590266 SHF590266:SHG590266 SRB590266:SRC590266 TAX590266:TAY590266 TKT590266:TKU590266 TUP590266:TUQ590266 UEL590266:UEM590266 UOH590266:UOI590266 UYD590266:UYE590266 VHZ590266:VIA590266 VRV590266:VRW590266 WBR590266:WBS590266 WLN590266:WLO590266 WVJ590266:WVK590266 B590271:C590271 IX590271:IY590271 ST590271:SU590271 ACP590271:ACQ590271 AML590271:AMM590271 AWH590271:AWI590271 BGD590271:BGE590271 BPZ590271:BQA590271 BZV590271:BZW590271 CJR590271:CJS590271 CTN590271:CTO590271 DDJ590271:DDK590271 DNF590271:DNG590271 DXB590271:DXC590271 EGX590271:EGY590271 EQT590271:EQU590271 FAP590271:FAQ590271 FKL590271:FKM590271 FUH590271:FUI590271 GED590271:GEE590271 GNZ590271:GOA590271 GXV590271:GXW590271 HHR590271:HHS590271 HRN590271:HRO590271 IBJ590271:IBK590271 ILF590271:ILG590271 IVB590271:IVC590271 JEX590271:JEY590271 JOT590271:JOU590271 JYP590271:JYQ590271 KIL590271:KIM590271 KSH590271:KSI590271 LCD590271:LCE590271 LLZ590271:LMA590271 LVV590271:LVW590271 MFR590271:MFS590271 MPN590271:MPO590271 MZJ590271:MZK590271 NJF590271:NJG590271 NTB590271:NTC590271 OCX590271:OCY590271 OMT590271:OMU590271 OWP590271:OWQ590271 PGL590271:PGM590271 PQH590271:PQI590271 QAD590271:QAE590271 QJZ590271:QKA590271 QTV590271:QTW590271 RDR590271:RDS590271 RNN590271:RNO590271 RXJ590271:RXK590271 SHF590271:SHG590271 SRB590271:SRC590271 TAX590271:TAY590271 TKT590271:TKU590271 TUP590271:TUQ590271 UEL590271:UEM590271 UOH590271:UOI590271 UYD590271:UYE590271 VHZ590271:VIA590271 VRV590271:VRW590271 WBR590271:WBS590271 WLN590271:WLO590271 WVJ590271:WVK590271 B590273:C590273 IX590273:IY590273 ST590273:SU590273 ACP590273:ACQ590273 AML590273:AMM590273 AWH590273:AWI590273 BGD590273:BGE590273 BPZ590273:BQA590273 BZV590273:BZW590273 CJR590273:CJS590273 CTN590273:CTO590273 DDJ590273:DDK590273 DNF590273:DNG590273 DXB590273:DXC590273 EGX590273:EGY590273 EQT590273:EQU590273 FAP590273:FAQ590273 FKL590273:FKM590273 FUH590273:FUI590273 GED590273:GEE590273 GNZ590273:GOA590273 GXV590273:GXW590273 HHR590273:HHS590273 HRN590273:HRO590273 IBJ590273:IBK590273 ILF590273:ILG590273 IVB590273:IVC590273 JEX590273:JEY590273 JOT590273:JOU590273 JYP590273:JYQ590273 KIL590273:KIM590273 KSH590273:KSI590273 LCD590273:LCE590273 LLZ590273:LMA590273 LVV590273:LVW590273 MFR590273:MFS590273 MPN590273:MPO590273 MZJ590273:MZK590273 NJF590273:NJG590273 NTB590273:NTC590273 OCX590273:OCY590273 OMT590273:OMU590273 OWP590273:OWQ590273 PGL590273:PGM590273 PQH590273:PQI590273 QAD590273:QAE590273 QJZ590273:QKA590273 QTV590273:QTW590273 RDR590273:RDS590273 RNN590273:RNO590273 RXJ590273:RXK590273 SHF590273:SHG590273 SRB590273:SRC590273 TAX590273:TAY590273 TKT590273:TKU590273 TUP590273:TUQ590273 UEL590273:UEM590273 UOH590273:UOI590273 UYD590273:UYE590273 VHZ590273:VIA590273 VRV590273:VRW590273 WBR590273:WBS590273 WLN590273:WLO590273 WVJ590273:WVK590273 B590347:C590347 IX590347:IY590347 ST590347:SU590347 ACP590347:ACQ590347 AML590347:AMM590347 AWH590347:AWI590347 BGD590347:BGE590347 BPZ590347:BQA590347 BZV590347:BZW590347 CJR590347:CJS590347 CTN590347:CTO590347 DDJ590347:DDK590347 DNF590347:DNG590347 DXB590347:DXC590347 EGX590347:EGY590347 EQT590347:EQU590347 FAP590347:FAQ590347 FKL590347:FKM590347 FUH590347:FUI590347 GED590347:GEE590347 GNZ590347:GOA590347 GXV590347:GXW590347 HHR590347:HHS590347 HRN590347:HRO590347 IBJ590347:IBK590347 ILF590347:ILG590347 IVB590347:IVC590347 JEX590347:JEY590347 JOT590347:JOU590347 JYP590347:JYQ590347 KIL590347:KIM590347 KSH590347:KSI590347 LCD590347:LCE590347 LLZ590347:LMA590347 LVV590347:LVW590347 MFR590347:MFS590347 MPN590347:MPO590347 MZJ590347:MZK590347 NJF590347:NJG590347 NTB590347:NTC590347 OCX590347:OCY590347 OMT590347:OMU590347 OWP590347:OWQ590347 PGL590347:PGM590347 PQH590347:PQI590347 QAD590347:QAE590347 QJZ590347:QKA590347 QTV590347:QTW590347 RDR590347:RDS590347 RNN590347:RNO590347 RXJ590347:RXK590347 SHF590347:SHG590347 SRB590347:SRC590347 TAX590347:TAY590347 TKT590347:TKU590347 TUP590347:TUQ590347 UEL590347:UEM590347 UOH590347:UOI590347 UYD590347:UYE590347 VHZ590347:VIA590347 VRV590347:VRW590347 WBR590347:WBS590347 WLN590347:WLO590347 WVJ590347:WVK590347 B590375:C590375 IX590375:IY590375 ST590375:SU590375 ACP590375:ACQ590375 AML590375:AMM590375 AWH590375:AWI590375 BGD590375:BGE590375 BPZ590375:BQA590375 BZV590375:BZW590375 CJR590375:CJS590375 CTN590375:CTO590375 DDJ590375:DDK590375 DNF590375:DNG590375 DXB590375:DXC590375 EGX590375:EGY590375 EQT590375:EQU590375 FAP590375:FAQ590375 FKL590375:FKM590375 FUH590375:FUI590375 GED590375:GEE590375 GNZ590375:GOA590375 GXV590375:GXW590375 HHR590375:HHS590375 HRN590375:HRO590375 IBJ590375:IBK590375 ILF590375:ILG590375 IVB590375:IVC590375 JEX590375:JEY590375 JOT590375:JOU590375 JYP590375:JYQ590375 KIL590375:KIM590375 KSH590375:KSI590375 LCD590375:LCE590375 LLZ590375:LMA590375 LVV590375:LVW590375 MFR590375:MFS590375 MPN590375:MPO590375 MZJ590375:MZK590375 NJF590375:NJG590375 NTB590375:NTC590375 OCX590375:OCY590375 OMT590375:OMU590375 OWP590375:OWQ590375 PGL590375:PGM590375 PQH590375:PQI590375 QAD590375:QAE590375 QJZ590375:QKA590375 QTV590375:QTW590375 RDR590375:RDS590375 RNN590375:RNO590375 RXJ590375:RXK590375 SHF590375:SHG590375 SRB590375:SRC590375 TAX590375:TAY590375 TKT590375:TKU590375 TUP590375:TUQ590375 UEL590375:UEM590375 UOH590375:UOI590375 UYD590375:UYE590375 VHZ590375:VIA590375 VRV590375:VRW590375 WBR590375:WBS590375 WLN590375:WLO590375 WVJ590375:WVK590375 B590382:C590382 IX590382:IY590382 ST590382:SU590382 ACP590382:ACQ590382 AML590382:AMM590382 AWH590382:AWI590382 BGD590382:BGE590382 BPZ590382:BQA590382 BZV590382:BZW590382 CJR590382:CJS590382 CTN590382:CTO590382 DDJ590382:DDK590382 DNF590382:DNG590382 DXB590382:DXC590382 EGX590382:EGY590382 EQT590382:EQU590382 FAP590382:FAQ590382 FKL590382:FKM590382 FUH590382:FUI590382 GED590382:GEE590382 GNZ590382:GOA590382 GXV590382:GXW590382 HHR590382:HHS590382 HRN590382:HRO590382 IBJ590382:IBK590382 ILF590382:ILG590382 IVB590382:IVC590382 JEX590382:JEY590382 JOT590382:JOU590382 JYP590382:JYQ590382 KIL590382:KIM590382 KSH590382:KSI590382 LCD590382:LCE590382 LLZ590382:LMA590382 LVV590382:LVW590382 MFR590382:MFS590382 MPN590382:MPO590382 MZJ590382:MZK590382 NJF590382:NJG590382 NTB590382:NTC590382 OCX590382:OCY590382 OMT590382:OMU590382 OWP590382:OWQ590382 PGL590382:PGM590382 PQH590382:PQI590382 QAD590382:QAE590382 QJZ590382:QKA590382 QTV590382:QTW590382 RDR590382:RDS590382 RNN590382:RNO590382 RXJ590382:RXK590382 SHF590382:SHG590382 SRB590382:SRC590382 TAX590382:TAY590382 TKT590382:TKU590382 TUP590382:TUQ590382 UEL590382:UEM590382 UOH590382:UOI590382 UYD590382:UYE590382 VHZ590382:VIA590382 VRV590382:VRW590382 WBR590382:WBS590382 WLN590382:WLO590382 WVJ590382:WVK590382 B590444:C590444 IX590444:IY590444 ST590444:SU590444 ACP590444:ACQ590444 AML590444:AMM590444 AWH590444:AWI590444 BGD590444:BGE590444 BPZ590444:BQA590444 BZV590444:BZW590444 CJR590444:CJS590444 CTN590444:CTO590444 DDJ590444:DDK590444 DNF590444:DNG590444 DXB590444:DXC590444 EGX590444:EGY590444 EQT590444:EQU590444 FAP590444:FAQ590444 FKL590444:FKM590444 FUH590444:FUI590444 GED590444:GEE590444 GNZ590444:GOA590444 GXV590444:GXW590444 HHR590444:HHS590444 HRN590444:HRO590444 IBJ590444:IBK590444 ILF590444:ILG590444 IVB590444:IVC590444 JEX590444:JEY590444 JOT590444:JOU590444 JYP590444:JYQ590444 KIL590444:KIM590444 KSH590444:KSI590444 LCD590444:LCE590444 LLZ590444:LMA590444 LVV590444:LVW590444 MFR590444:MFS590444 MPN590444:MPO590444 MZJ590444:MZK590444 NJF590444:NJG590444 NTB590444:NTC590444 OCX590444:OCY590444 OMT590444:OMU590444 OWP590444:OWQ590444 PGL590444:PGM590444 PQH590444:PQI590444 QAD590444:QAE590444 QJZ590444:QKA590444 QTV590444:QTW590444 RDR590444:RDS590444 RNN590444:RNO590444 RXJ590444:RXK590444 SHF590444:SHG590444 SRB590444:SRC590444 TAX590444:TAY590444 TKT590444:TKU590444 TUP590444:TUQ590444 UEL590444:UEM590444 UOH590444:UOI590444 UYD590444:UYE590444 VHZ590444:VIA590444 VRV590444:VRW590444 WBR590444:WBS590444 WLN590444:WLO590444 WVJ590444:WVK590444 B655359:C655359 IX655359:IY655359 ST655359:SU655359 ACP655359:ACQ655359 AML655359:AMM655359 AWH655359:AWI655359 BGD655359:BGE655359 BPZ655359:BQA655359 BZV655359:BZW655359 CJR655359:CJS655359 CTN655359:CTO655359 DDJ655359:DDK655359 DNF655359:DNG655359 DXB655359:DXC655359 EGX655359:EGY655359 EQT655359:EQU655359 FAP655359:FAQ655359 FKL655359:FKM655359 FUH655359:FUI655359 GED655359:GEE655359 GNZ655359:GOA655359 GXV655359:GXW655359 HHR655359:HHS655359 HRN655359:HRO655359 IBJ655359:IBK655359 ILF655359:ILG655359 IVB655359:IVC655359 JEX655359:JEY655359 JOT655359:JOU655359 JYP655359:JYQ655359 KIL655359:KIM655359 KSH655359:KSI655359 LCD655359:LCE655359 LLZ655359:LMA655359 LVV655359:LVW655359 MFR655359:MFS655359 MPN655359:MPO655359 MZJ655359:MZK655359 NJF655359:NJG655359 NTB655359:NTC655359 OCX655359:OCY655359 OMT655359:OMU655359 OWP655359:OWQ655359 PGL655359:PGM655359 PQH655359:PQI655359 QAD655359:QAE655359 QJZ655359:QKA655359 QTV655359:QTW655359 RDR655359:RDS655359 RNN655359:RNO655359 RXJ655359:RXK655359 SHF655359:SHG655359 SRB655359:SRC655359 TAX655359:TAY655359 TKT655359:TKU655359 TUP655359:TUQ655359 UEL655359:UEM655359 UOH655359:UOI655359 UYD655359:UYE655359 VHZ655359:VIA655359 VRV655359:VRW655359 WBR655359:WBS655359 WLN655359:WLO655359 WVJ655359:WVK655359 B655502:C655502 IX655502:IY655502 ST655502:SU655502 ACP655502:ACQ655502 AML655502:AMM655502 AWH655502:AWI655502 BGD655502:BGE655502 BPZ655502:BQA655502 BZV655502:BZW655502 CJR655502:CJS655502 CTN655502:CTO655502 DDJ655502:DDK655502 DNF655502:DNG655502 DXB655502:DXC655502 EGX655502:EGY655502 EQT655502:EQU655502 FAP655502:FAQ655502 FKL655502:FKM655502 FUH655502:FUI655502 GED655502:GEE655502 GNZ655502:GOA655502 GXV655502:GXW655502 HHR655502:HHS655502 HRN655502:HRO655502 IBJ655502:IBK655502 ILF655502:ILG655502 IVB655502:IVC655502 JEX655502:JEY655502 JOT655502:JOU655502 JYP655502:JYQ655502 KIL655502:KIM655502 KSH655502:KSI655502 LCD655502:LCE655502 LLZ655502:LMA655502 LVV655502:LVW655502 MFR655502:MFS655502 MPN655502:MPO655502 MZJ655502:MZK655502 NJF655502:NJG655502 NTB655502:NTC655502 OCX655502:OCY655502 OMT655502:OMU655502 OWP655502:OWQ655502 PGL655502:PGM655502 PQH655502:PQI655502 QAD655502:QAE655502 QJZ655502:QKA655502 QTV655502:QTW655502 RDR655502:RDS655502 RNN655502:RNO655502 RXJ655502:RXK655502 SHF655502:SHG655502 SRB655502:SRC655502 TAX655502:TAY655502 TKT655502:TKU655502 TUP655502:TUQ655502 UEL655502:UEM655502 UOH655502:UOI655502 UYD655502:UYE655502 VHZ655502:VIA655502 VRV655502:VRW655502 WBR655502:WBS655502 WLN655502:WLO655502 WVJ655502:WVK655502 B655645:C655645 IX655645:IY655645 ST655645:SU655645 ACP655645:ACQ655645 AML655645:AMM655645 AWH655645:AWI655645 BGD655645:BGE655645 BPZ655645:BQA655645 BZV655645:BZW655645 CJR655645:CJS655645 CTN655645:CTO655645 DDJ655645:DDK655645 DNF655645:DNG655645 DXB655645:DXC655645 EGX655645:EGY655645 EQT655645:EQU655645 FAP655645:FAQ655645 FKL655645:FKM655645 FUH655645:FUI655645 GED655645:GEE655645 GNZ655645:GOA655645 GXV655645:GXW655645 HHR655645:HHS655645 HRN655645:HRO655645 IBJ655645:IBK655645 ILF655645:ILG655645 IVB655645:IVC655645 JEX655645:JEY655645 JOT655645:JOU655645 JYP655645:JYQ655645 KIL655645:KIM655645 KSH655645:KSI655645 LCD655645:LCE655645 LLZ655645:LMA655645 LVV655645:LVW655645 MFR655645:MFS655645 MPN655645:MPO655645 MZJ655645:MZK655645 NJF655645:NJG655645 NTB655645:NTC655645 OCX655645:OCY655645 OMT655645:OMU655645 OWP655645:OWQ655645 PGL655645:PGM655645 PQH655645:PQI655645 QAD655645:QAE655645 QJZ655645:QKA655645 QTV655645:QTW655645 RDR655645:RDS655645 RNN655645:RNO655645 RXJ655645:RXK655645 SHF655645:SHG655645 SRB655645:SRC655645 TAX655645:TAY655645 TKT655645:TKU655645 TUP655645:TUQ655645 UEL655645:UEM655645 UOH655645:UOI655645 UYD655645:UYE655645 VHZ655645:VIA655645 VRV655645:VRW655645 WBR655645:WBS655645 WLN655645:WLO655645 WVJ655645:WVK655645 B655657:C655657 IX655657:IY655657 ST655657:SU655657 ACP655657:ACQ655657 AML655657:AMM655657 AWH655657:AWI655657 BGD655657:BGE655657 BPZ655657:BQA655657 BZV655657:BZW655657 CJR655657:CJS655657 CTN655657:CTO655657 DDJ655657:DDK655657 DNF655657:DNG655657 DXB655657:DXC655657 EGX655657:EGY655657 EQT655657:EQU655657 FAP655657:FAQ655657 FKL655657:FKM655657 FUH655657:FUI655657 GED655657:GEE655657 GNZ655657:GOA655657 GXV655657:GXW655657 HHR655657:HHS655657 HRN655657:HRO655657 IBJ655657:IBK655657 ILF655657:ILG655657 IVB655657:IVC655657 JEX655657:JEY655657 JOT655657:JOU655657 JYP655657:JYQ655657 KIL655657:KIM655657 KSH655657:KSI655657 LCD655657:LCE655657 LLZ655657:LMA655657 LVV655657:LVW655657 MFR655657:MFS655657 MPN655657:MPO655657 MZJ655657:MZK655657 NJF655657:NJG655657 NTB655657:NTC655657 OCX655657:OCY655657 OMT655657:OMU655657 OWP655657:OWQ655657 PGL655657:PGM655657 PQH655657:PQI655657 QAD655657:QAE655657 QJZ655657:QKA655657 QTV655657:QTW655657 RDR655657:RDS655657 RNN655657:RNO655657 RXJ655657:RXK655657 SHF655657:SHG655657 SRB655657:SRC655657 TAX655657:TAY655657 TKT655657:TKU655657 TUP655657:TUQ655657 UEL655657:UEM655657 UOH655657:UOI655657 UYD655657:UYE655657 VHZ655657:VIA655657 VRV655657:VRW655657 WBR655657:WBS655657 WLN655657:WLO655657 WVJ655657:WVK655657 B655694:C655694 IX655694:IY655694 ST655694:SU655694 ACP655694:ACQ655694 AML655694:AMM655694 AWH655694:AWI655694 BGD655694:BGE655694 BPZ655694:BQA655694 BZV655694:BZW655694 CJR655694:CJS655694 CTN655694:CTO655694 DDJ655694:DDK655694 DNF655694:DNG655694 DXB655694:DXC655694 EGX655694:EGY655694 EQT655694:EQU655694 FAP655694:FAQ655694 FKL655694:FKM655694 FUH655694:FUI655694 GED655694:GEE655694 GNZ655694:GOA655694 GXV655694:GXW655694 HHR655694:HHS655694 HRN655694:HRO655694 IBJ655694:IBK655694 ILF655694:ILG655694 IVB655694:IVC655694 JEX655694:JEY655694 JOT655694:JOU655694 JYP655694:JYQ655694 KIL655694:KIM655694 KSH655694:KSI655694 LCD655694:LCE655694 LLZ655694:LMA655694 LVV655694:LVW655694 MFR655694:MFS655694 MPN655694:MPO655694 MZJ655694:MZK655694 NJF655694:NJG655694 NTB655694:NTC655694 OCX655694:OCY655694 OMT655694:OMU655694 OWP655694:OWQ655694 PGL655694:PGM655694 PQH655694:PQI655694 QAD655694:QAE655694 QJZ655694:QKA655694 QTV655694:QTW655694 RDR655694:RDS655694 RNN655694:RNO655694 RXJ655694:RXK655694 SHF655694:SHG655694 SRB655694:SRC655694 TAX655694:TAY655694 TKT655694:TKU655694 TUP655694:TUQ655694 UEL655694:UEM655694 UOH655694:UOI655694 UYD655694:UYE655694 VHZ655694:VIA655694 VRV655694:VRW655694 WBR655694:WBS655694 WLN655694:WLO655694 WVJ655694:WVK655694 B655732:C655732 IX655732:IY655732 ST655732:SU655732 ACP655732:ACQ655732 AML655732:AMM655732 AWH655732:AWI655732 BGD655732:BGE655732 BPZ655732:BQA655732 BZV655732:BZW655732 CJR655732:CJS655732 CTN655732:CTO655732 DDJ655732:DDK655732 DNF655732:DNG655732 DXB655732:DXC655732 EGX655732:EGY655732 EQT655732:EQU655732 FAP655732:FAQ655732 FKL655732:FKM655732 FUH655732:FUI655732 GED655732:GEE655732 GNZ655732:GOA655732 GXV655732:GXW655732 HHR655732:HHS655732 HRN655732:HRO655732 IBJ655732:IBK655732 ILF655732:ILG655732 IVB655732:IVC655732 JEX655732:JEY655732 JOT655732:JOU655732 JYP655732:JYQ655732 KIL655732:KIM655732 KSH655732:KSI655732 LCD655732:LCE655732 LLZ655732:LMA655732 LVV655732:LVW655732 MFR655732:MFS655732 MPN655732:MPO655732 MZJ655732:MZK655732 NJF655732:NJG655732 NTB655732:NTC655732 OCX655732:OCY655732 OMT655732:OMU655732 OWP655732:OWQ655732 PGL655732:PGM655732 PQH655732:PQI655732 QAD655732:QAE655732 QJZ655732:QKA655732 QTV655732:QTW655732 RDR655732:RDS655732 RNN655732:RNO655732 RXJ655732:RXK655732 SHF655732:SHG655732 SRB655732:SRC655732 TAX655732:TAY655732 TKT655732:TKU655732 TUP655732:TUQ655732 UEL655732:UEM655732 UOH655732:UOI655732 UYD655732:UYE655732 VHZ655732:VIA655732 VRV655732:VRW655732 WBR655732:WBS655732 WLN655732:WLO655732 WVJ655732:WVK655732 B655777:C655777 IX655777:IY655777 ST655777:SU655777 ACP655777:ACQ655777 AML655777:AMM655777 AWH655777:AWI655777 BGD655777:BGE655777 BPZ655777:BQA655777 BZV655777:BZW655777 CJR655777:CJS655777 CTN655777:CTO655777 DDJ655777:DDK655777 DNF655777:DNG655777 DXB655777:DXC655777 EGX655777:EGY655777 EQT655777:EQU655777 FAP655777:FAQ655777 FKL655777:FKM655777 FUH655777:FUI655777 GED655777:GEE655777 GNZ655777:GOA655777 GXV655777:GXW655777 HHR655777:HHS655777 HRN655777:HRO655777 IBJ655777:IBK655777 ILF655777:ILG655777 IVB655777:IVC655777 JEX655777:JEY655777 JOT655777:JOU655777 JYP655777:JYQ655777 KIL655777:KIM655777 KSH655777:KSI655777 LCD655777:LCE655777 LLZ655777:LMA655777 LVV655777:LVW655777 MFR655777:MFS655777 MPN655777:MPO655777 MZJ655777:MZK655777 NJF655777:NJG655777 NTB655777:NTC655777 OCX655777:OCY655777 OMT655777:OMU655777 OWP655777:OWQ655777 PGL655777:PGM655777 PQH655777:PQI655777 QAD655777:QAE655777 QJZ655777:QKA655777 QTV655777:QTW655777 RDR655777:RDS655777 RNN655777:RNO655777 RXJ655777:RXK655777 SHF655777:SHG655777 SRB655777:SRC655777 TAX655777:TAY655777 TKT655777:TKU655777 TUP655777:TUQ655777 UEL655777:UEM655777 UOH655777:UOI655777 UYD655777:UYE655777 VHZ655777:VIA655777 VRV655777:VRW655777 WBR655777:WBS655777 WLN655777:WLO655777 WVJ655777:WVK655777 B655779:C655779 IX655779:IY655779 ST655779:SU655779 ACP655779:ACQ655779 AML655779:AMM655779 AWH655779:AWI655779 BGD655779:BGE655779 BPZ655779:BQA655779 BZV655779:BZW655779 CJR655779:CJS655779 CTN655779:CTO655779 DDJ655779:DDK655779 DNF655779:DNG655779 DXB655779:DXC655779 EGX655779:EGY655779 EQT655779:EQU655779 FAP655779:FAQ655779 FKL655779:FKM655779 FUH655779:FUI655779 GED655779:GEE655779 GNZ655779:GOA655779 GXV655779:GXW655779 HHR655779:HHS655779 HRN655779:HRO655779 IBJ655779:IBK655779 ILF655779:ILG655779 IVB655779:IVC655779 JEX655779:JEY655779 JOT655779:JOU655779 JYP655779:JYQ655779 KIL655779:KIM655779 KSH655779:KSI655779 LCD655779:LCE655779 LLZ655779:LMA655779 LVV655779:LVW655779 MFR655779:MFS655779 MPN655779:MPO655779 MZJ655779:MZK655779 NJF655779:NJG655779 NTB655779:NTC655779 OCX655779:OCY655779 OMT655779:OMU655779 OWP655779:OWQ655779 PGL655779:PGM655779 PQH655779:PQI655779 QAD655779:QAE655779 QJZ655779:QKA655779 QTV655779:QTW655779 RDR655779:RDS655779 RNN655779:RNO655779 RXJ655779:RXK655779 SHF655779:SHG655779 SRB655779:SRC655779 TAX655779:TAY655779 TKT655779:TKU655779 TUP655779:TUQ655779 UEL655779:UEM655779 UOH655779:UOI655779 UYD655779:UYE655779 VHZ655779:VIA655779 VRV655779:VRW655779 WBR655779:WBS655779 WLN655779:WLO655779 WVJ655779:WVK655779 B655802:C655802 IX655802:IY655802 ST655802:SU655802 ACP655802:ACQ655802 AML655802:AMM655802 AWH655802:AWI655802 BGD655802:BGE655802 BPZ655802:BQA655802 BZV655802:BZW655802 CJR655802:CJS655802 CTN655802:CTO655802 DDJ655802:DDK655802 DNF655802:DNG655802 DXB655802:DXC655802 EGX655802:EGY655802 EQT655802:EQU655802 FAP655802:FAQ655802 FKL655802:FKM655802 FUH655802:FUI655802 GED655802:GEE655802 GNZ655802:GOA655802 GXV655802:GXW655802 HHR655802:HHS655802 HRN655802:HRO655802 IBJ655802:IBK655802 ILF655802:ILG655802 IVB655802:IVC655802 JEX655802:JEY655802 JOT655802:JOU655802 JYP655802:JYQ655802 KIL655802:KIM655802 KSH655802:KSI655802 LCD655802:LCE655802 LLZ655802:LMA655802 LVV655802:LVW655802 MFR655802:MFS655802 MPN655802:MPO655802 MZJ655802:MZK655802 NJF655802:NJG655802 NTB655802:NTC655802 OCX655802:OCY655802 OMT655802:OMU655802 OWP655802:OWQ655802 PGL655802:PGM655802 PQH655802:PQI655802 QAD655802:QAE655802 QJZ655802:QKA655802 QTV655802:QTW655802 RDR655802:RDS655802 RNN655802:RNO655802 RXJ655802:RXK655802 SHF655802:SHG655802 SRB655802:SRC655802 TAX655802:TAY655802 TKT655802:TKU655802 TUP655802:TUQ655802 UEL655802:UEM655802 UOH655802:UOI655802 UYD655802:UYE655802 VHZ655802:VIA655802 VRV655802:VRW655802 WBR655802:WBS655802 WLN655802:WLO655802 WVJ655802:WVK655802 B655807:C655807 IX655807:IY655807 ST655807:SU655807 ACP655807:ACQ655807 AML655807:AMM655807 AWH655807:AWI655807 BGD655807:BGE655807 BPZ655807:BQA655807 BZV655807:BZW655807 CJR655807:CJS655807 CTN655807:CTO655807 DDJ655807:DDK655807 DNF655807:DNG655807 DXB655807:DXC655807 EGX655807:EGY655807 EQT655807:EQU655807 FAP655807:FAQ655807 FKL655807:FKM655807 FUH655807:FUI655807 GED655807:GEE655807 GNZ655807:GOA655807 GXV655807:GXW655807 HHR655807:HHS655807 HRN655807:HRO655807 IBJ655807:IBK655807 ILF655807:ILG655807 IVB655807:IVC655807 JEX655807:JEY655807 JOT655807:JOU655807 JYP655807:JYQ655807 KIL655807:KIM655807 KSH655807:KSI655807 LCD655807:LCE655807 LLZ655807:LMA655807 LVV655807:LVW655807 MFR655807:MFS655807 MPN655807:MPO655807 MZJ655807:MZK655807 NJF655807:NJG655807 NTB655807:NTC655807 OCX655807:OCY655807 OMT655807:OMU655807 OWP655807:OWQ655807 PGL655807:PGM655807 PQH655807:PQI655807 QAD655807:QAE655807 QJZ655807:QKA655807 QTV655807:QTW655807 RDR655807:RDS655807 RNN655807:RNO655807 RXJ655807:RXK655807 SHF655807:SHG655807 SRB655807:SRC655807 TAX655807:TAY655807 TKT655807:TKU655807 TUP655807:TUQ655807 UEL655807:UEM655807 UOH655807:UOI655807 UYD655807:UYE655807 VHZ655807:VIA655807 VRV655807:VRW655807 WBR655807:WBS655807 WLN655807:WLO655807 WVJ655807:WVK655807 B655809:C655809 IX655809:IY655809 ST655809:SU655809 ACP655809:ACQ655809 AML655809:AMM655809 AWH655809:AWI655809 BGD655809:BGE655809 BPZ655809:BQA655809 BZV655809:BZW655809 CJR655809:CJS655809 CTN655809:CTO655809 DDJ655809:DDK655809 DNF655809:DNG655809 DXB655809:DXC655809 EGX655809:EGY655809 EQT655809:EQU655809 FAP655809:FAQ655809 FKL655809:FKM655809 FUH655809:FUI655809 GED655809:GEE655809 GNZ655809:GOA655809 GXV655809:GXW655809 HHR655809:HHS655809 HRN655809:HRO655809 IBJ655809:IBK655809 ILF655809:ILG655809 IVB655809:IVC655809 JEX655809:JEY655809 JOT655809:JOU655809 JYP655809:JYQ655809 KIL655809:KIM655809 KSH655809:KSI655809 LCD655809:LCE655809 LLZ655809:LMA655809 LVV655809:LVW655809 MFR655809:MFS655809 MPN655809:MPO655809 MZJ655809:MZK655809 NJF655809:NJG655809 NTB655809:NTC655809 OCX655809:OCY655809 OMT655809:OMU655809 OWP655809:OWQ655809 PGL655809:PGM655809 PQH655809:PQI655809 QAD655809:QAE655809 QJZ655809:QKA655809 QTV655809:QTW655809 RDR655809:RDS655809 RNN655809:RNO655809 RXJ655809:RXK655809 SHF655809:SHG655809 SRB655809:SRC655809 TAX655809:TAY655809 TKT655809:TKU655809 TUP655809:TUQ655809 UEL655809:UEM655809 UOH655809:UOI655809 UYD655809:UYE655809 VHZ655809:VIA655809 VRV655809:VRW655809 WBR655809:WBS655809 WLN655809:WLO655809 WVJ655809:WVK655809 B655883:C655883 IX655883:IY655883 ST655883:SU655883 ACP655883:ACQ655883 AML655883:AMM655883 AWH655883:AWI655883 BGD655883:BGE655883 BPZ655883:BQA655883 BZV655883:BZW655883 CJR655883:CJS655883 CTN655883:CTO655883 DDJ655883:DDK655883 DNF655883:DNG655883 DXB655883:DXC655883 EGX655883:EGY655883 EQT655883:EQU655883 FAP655883:FAQ655883 FKL655883:FKM655883 FUH655883:FUI655883 GED655883:GEE655883 GNZ655883:GOA655883 GXV655883:GXW655883 HHR655883:HHS655883 HRN655883:HRO655883 IBJ655883:IBK655883 ILF655883:ILG655883 IVB655883:IVC655883 JEX655883:JEY655883 JOT655883:JOU655883 JYP655883:JYQ655883 KIL655883:KIM655883 KSH655883:KSI655883 LCD655883:LCE655883 LLZ655883:LMA655883 LVV655883:LVW655883 MFR655883:MFS655883 MPN655883:MPO655883 MZJ655883:MZK655883 NJF655883:NJG655883 NTB655883:NTC655883 OCX655883:OCY655883 OMT655883:OMU655883 OWP655883:OWQ655883 PGL655883:PGM655883 PQH655883:PQI655883 QAD655883:QAE655883 QJZ655883:QKA655883 QTV655883:QTW655883 RDR655883:RDS655883 RNN655883:RNO655883 RXJ655883:RXK655883 SHF655883:SHG655883 SRB655883:SRC655883 TAX655883:TAY655883 TKT655883:TKU655883 TUP655883:TUQ655883 UEL655883:UEM655883 UOH655883:UOI655883 UYD655883:UYE655883 VHZ655883:VIA655883 VRV655883:VRW655883 WBR655883:WBS655883 WLN655883:WLO655883 WVJ655883:WVK655883 B655911:C655911 IX655911:IY655911 ST655911:SU655911 ACP655911:ACQ655911 AML655911:AMM655911 AWH655911:AWI655911 BGD655911:BGE655911 BPZ655911:BQA655911 BZV655911:BZW655911 CJR655911:CJS655911 CTN655911:CTO655911 DDJ655911:DDK655911 DNF655911:DNG655911 DXB655911:DXC655911 EGX655911:EGY655911 EQT655911:EQU655911 FAP655911:FAQ655911 FKL655911:FKM655911 FUH655911:FUI655911 GED655911:GEE655911 GNZ655911:GOA655911 GXV655911:GXW655911 HHR655911:HHS655911 HRN655911:HRO655911 IBJ655911:IBK655911 ILF655911:ILG655911 IVB655911:IVC655911 JEX655911:JEY655911 JOT655911:JOU655911 JYP655911:JYQ655911 KIL655911:KIM655911 KSH655911:KSI655911 LCD655911:LCE655911 LLZ655911:LMA655911 LVV655911:LVW655911 MFR655911:MFS655911 MPN655911:MPO655911 MZJ655911:MZK655911 NJF655911:NJG655911 NTB655911:NTC655911 OCX655911:OCY655911 OMT655911:OMU655911 OWP655911:OWQ655911 PGL655911:PGM655911 PQH655911:PQI655911 QAD655911:QAE655911 QJZ655911:QKA655911 QTV655911:QTW655911 RDR655911:RDS655911 RNN655911:RNO655911 RXJ655911:RXK655911 SHF655911:SHG655911 SRB655911:SRC655911 TAX655911:TAY655911 TKT655911:TKU655911 TUP655911:TUQ655911 UEL655911:UEM655911 UOH655911:UOI655911 UYD655911:UYE655911 VHZ655911:VIA655911 VRV655911:VRW655911 WBR655911:WBS655911 WLN655911:WLO655911 WVJ655911:WVK655911 B655918:C655918 IX655918:IY655918 ST655918:SU655918 ACP655918:ACQ655918 AML655918:AMM655918 AWH655918:AWI655918 BGD655918:BGE655918 BPZ655918:BQA655918 BZV655918:BZW655918 CJR655918:CJS655918 CTN655918:CTO655918 DDJ655918:DDK655918 DNF655918:DNG655918 DXB655918:DXC655918 EGX655918:EGY655918 EQT655918:EQU655918 FAP655918:FAQ655918 FKL655918:FKM655918 FUH655918:FUI655918 GED655918:GEE655918 GNZ655918:GOA655918 GXV655918:GXW655918 HHR655918:HHS655918 HRN655918:HRO655918 IBJ655918:IBK655918 ILF655918:ILG655918 IVB655918:IVC655918 JEX655918:JEY655918 JOT655918:JOU655918 JYP655918:JYQ655918 KIL655918:KIM655918 KSH655918:KSI655918 LCD655918:LCE655918 LLZ655918:LMA655918 LVV655918:LVW655918 MFR655918:MFS655918 MPN655918:MPO655918 MZJ655918:MZK655918 NJF655918:NJG655918 NTB655918:NTC655918 OCX655918:OCY655918 OMT655918:OMU655918 OWP655918:OWQ655918 PGL655918:PGM655918 PQH655918:PQI655918 QAD655918:QAE655918 QJZ655918:QKA655918 QTV655918:QTW655918 RDR655918:RDS655918 RNN655918:RNO655918 RXJ655918:RXK655918 SHF655918:SHG655918 SRB655918:SRC655918 TAX655918:TAY655918 TKT655918:TKU655918 TUP655918:TUQ655918 UEL655918:UEM655918 UOH655918:UOI655918 UYD655918:UYE655918 VHZ655918:VIA655918 VRV655918:VRW655918 WBR655918:WBS655918 WLN655918:WLO655918 WVJ655918:WVK655918 B655980:C655980 IX655980:IY655980 ST655980:SU655980 ACP655980:ACQ655980 AML655980:AMM655980 AWH655980:AWI655980 BGD655980:BGE655980 BPZ655980:BQA655980 BZV655980:BZW655980 CJR655980:CJS655980 CTN655980:CTO655980 DDJ655980:DDK655980 DNF655980:DNG655980 DXB655980:DXC655980 EGX655980:EGY655980 EQT655980:EQU655980 FAP655980:FAQ655980 FKL655980:FKM655980 FUH655980:FUI655980 GED655980:GEE655980 GNZ655980:GOA655980 GXV655980:GXW655980 HHR655980:HHS655980 HRN655980:HRO655980 IBJ655980:IBK655980 ILF655980:ILG655980 IVB655980:IVC655980 JEX655980:JEY655980 JOT655980:JOU655980 JYP655980:JYQ655980 KIL655980:KIM655980 KSH655980:KSI655980 LCD655980:LCE655980 LLZ655980:LMA655980 LVV655980:LVW655980 MFR655980:MFS655980 MPN655980:MPO655980 MZJ655980:MZK655980 NJF655980:NJG655980 NTB655980:NTC655980 OCX655980:OCY655980 OMT655980:OMU655980 OWP655980:OWQ655980 PGL655980:PGM655980 PQH655980:PQI655980 QAD655980:QAE655980 QJZ655980:QKA655980 QTV655980:QTW655980 RDR655980:RDS655980 RNN655980:RNO655980 RXJ655980:RXK655980 SHF655980:SHG655980 SRB655980:SRC655980 TAX655980:TAY655980 TKT655980:TKU655980 TUP655980:TUQ655980 UEL655980:UEM655980 UOH655980:UOI655980 UYD655980:UYE655980 VHZ655980:VIA655980 VRV655980:VRW655980 WBR655980:WBS655980 WLN655980:WLO655980 WVJ655980:WVK655980 B720895:C720895 IX720895:IY720895 ST720895:SU720895 ACP720895:ACQ720895 AML720895:AMM720895 AWH720895:AWI720895 BGD720895:BGE720895 BPZ720895:BQA720895 BZV720895:BZW720895 CJR720895:CJS720895 CTN720895:CTO720895 DDJ720895:DDK720895 DNF720895:DNG720895 DXB720895:DXC720895 EGX720895:EGY720895 EQT720895:EQU720895 FAP720895:FAQ720895 FKL720895:FKM720895 FUH720895:FUI720895 GED720895:GEE720895 GNZ720895:GOA720895 GXV720895:GXW720895 HHR720895:HHS720895 HRN720895:HRO720895 IBJ720895:IBK720895 ILF720895:ILG720895 IVB720895:IVC720895 JEX720895:JEY720895 JOT720895:JOU720895 JYP720895:JYQ720895 KIL720895:KIM720895 KSH720895:KSI720895 LCD720895:LCE720895 LLZ720895:LMA720895 LVV720895:LVW720895 MFR720895:MFS720895 MPN720895:MPO720895 MZJ720895:MZK720895 NJF720895:NJG720895 NTB720895:NTC720895 OCX720895:OCY720895 OMT720895:OMU720895 OWP720895:OWQ720895 PGL720895:PGM720895 PQH720895:PQI720895 QAD720895:QAE720895 QJZ720895:QKA720895 QTV720895:QTW720895 RDR720895:RDS720895 RNN720895:RNO720895 RXJ720895:RXK720895 SHF720895:SHG720895 SRB720895:SRC720895 TAX720895:TAY720895 TKT720895:TKU720895 TUP720895:TUQ720895 UEL720895:UEM720895 UOH720895:UOI720895 UYD720895:UYE720895 VHZ720895:VIA720895 VRV720895:VRW720895 WBR720895:WBS720895 WLN720895:WLO720895 WVJ720895:WVK720895 B721038:C721038 IX721038:IY721038 ST721038:SU721038 ACP721038:ACQ721038 AML721038:AMM721038 AWH721038:AWI721038 BGD721038:BGE721038 BPZ721038:BQA721038 BZV721038:BZW721038 CJR721038:CJS721038 CTN721038:CTO721038 DDJ721038:DDK721038 DNF721038:DNG721038 DXB721038:DXC721038 EGX721038:EGY721038 EQT721038:EQU721038 FAP721038:FAQ721038 FKL721038:FKM721038 FUH721038:FUI721038 GED721038:GEE721038 GNZ721038:GOA721038 GXV721038:GXW721038 HHR721038:HHS721038 HRN721038:HRO721038 IBJ721038:IBK721038 ILF721038:ILG721038 IVB721038:IVC721038 JEX721038:JEY721038 JOT721038:JOU721038 JYP721038:JYQ721038 KIL721038:KIM721038 KSH721038:KSI721038 LCD721038:LCE721038 LLZ721038:LMA721038 LVV721038:LVW721038 MFR721038:MFS721038 MPN721038:MPO721038 MZJ721038:MZK721038 NJF721038:NJG721038 NTB721038:NTC721038 OCX721038:OCY721038 OMT721038:OMU721038 OWP721038:OWQ721038 PGL721038:PGM721038 PQH721038:PQI721038 QAD721038:QAE721038 QJZ721038:QKA721038 QTV721038:QTW721038 RDR721038:RDS721038 RNN721038:RNO721038 RXJ721038:RXK721038 SHF721038:SHG721038 SRB721038:SRC721038 TAX721038:TAY721038 TKT721038:TKU721038 TUP721038:TUQ721038 UEL721038:UEM721038 UOH721038:UOI721038 UYD721038:UYE721038 VHZ721038:VIA721038 VRV721038:VRW721038 WBR721038:WBS721038 WLN721038:WLO721038 WVJ721038:WVK721038 B721181:C721181 IX721181:IY721181 ST721181:SU721181 ACP721181:ACQ721181 AML721181:AMM721181 AWH721181:AWI721181 BGD721181:BGE721181 BPZ721181:BQA721181 BZV721181:BZW721181 CJR721181:CJS721181 CTN721181:CTO721181 DDJ721181:DDK721181 DNF721181:DNG721181 DXB721181:DXC721181 EGX721181:EGY721181 EQT721181:EQU721181 FAP721181:FAQ721181 FKL721181:FKM721181 FUH721181:FUI721181 GED721181:GEE721181 GNZ721181:GOA721181 GXV721181:GXW721181 HHR721181:HHS721181 HRN721181:HRO721181 IBJ721181:IBK721181 ILF721181:ILG721181 IVB721181:IVC721181 JEX721181:JEY721181 JOT721181:JOU721181 JYP721181:JYQ721181 KIL721181:KIM721181 KSH721181:KSI721181 LCD721181:LCE721181 LLZ721181:LMA721181 LVV721181:LVW721181 MFR721181:MFS721181 MPN721181:MPO721181 MZJ721181:MZK721181 NJF721181:NJG721181 NTB721181:NTC721181 OCX721181:OCY721181 OMT721181:OMU721181 OWP721181:OWQ721181 PGL721181:PGM721181 PQH721181:PQI721181 QAD721181:QAE721181 QJZ721181:QKA721181 QTV721181:QTW721181 RDR721181:RDS721181 RNN721181:RNO721181 RXJ721181:RXK721181 SHF721181:SHG721181 SRB721181:SRC721181 TAX721181:TAY721181 TKT721181:TKU721181 TUP721181:TUQ721181 UEL721181:UEM721181 UOH721181:UOI721181 UYD721181:UYE721181 VHZ721181:VIA721181 VRV721181:VRW721181 WBR721181:WBS721181 WLN721181:WLO721181 WVJ721181:WVK721181 B721193:C721193 IX721193:IY721193 ST721193:SU721193 ACP721193:ACQ721193 AML721193:AMM721193 AWH721193:AWI721193 BGD721193:BGE721193 BPZ721193:BQA721193 BZV721193:BZW721193 CJR721193:CJS721193 CTN721193:CTO721193 DDJ721193:DDK721193 DNF721193:DNG721193 DXB721193:DXC721193 EGX721193:EGY721193 EQT721193:EQU721193 FAP721193:FAQ721193 FKL721193:FKM721193 FUH721193:FUI721193 GED721193:GEE721193 GNZ721193:GOA721193 GXV721193:GXW721193 HHR721193:HHS721193 HRN721193:HRO721193 IBJ721193:IBK721193 ILF721193:ILG721193 IVB721193:IVC721193 JEX721193:JEY721193 JOT721193:JOU721193 JYP721193:JYQ721193 KIL721193:KIM721193 KSH721193:KSI721193 LCD721193:LCE721193 LLZ721193:LMA721193 LVV721193:LVW721193 MFR721193:MFS721193 MPN721193:MPO721193 MZJ721193:MZK721193 NJF721193:NJG721193 NTB721193:NTC721193 OCX721193:OCY721193 OMT721193:OMU721193 OWP721193:OWQ721193 PGL721193:PGM721193 PQH721193:PQI721193 QAD721193:QAE721193 QJZ721193:QKA721193 QTV721193:QTW721193 RDR721193:RDS721193 RNN721193:RNO721193 RXJ721193:RXK721193 SHF721193:SHG721193 SRB721193:SRC721193 TAX721193:TAY721193 TKT721193:TKU721193 TUP721193:TUQ721193 UEL721193:UEM721193 UOH721193:UOI721193 UYD721193:UYE721193 VHZ721193:VIA721193 VRV721193:VRW721193 WBR721193:WBS721193 WLN721193:WLO721193 WVJ721193:WVK721193 B721230:C721230 IX721230:IY721230 ST721230:SU721230 ACP721230:ACQ721230 AML721230:AMM721230 AWH721230:AWI721230 BGD721230:BGE721230 BPZ721230:BQA721230 BZV721230:BZW721230 CJR721230:CJS721230 CTN721230:CTO721230 DDJ721230:DDK721230 DNF721230:DNG721230 DXB721230:DXC721230 EGX721230:EGY721230 EQT721230:EQU721230 FAP721230:FAQ721230 FKL721230:FKM721230 FUH721230:FUI721230 GED721230:GEE721230 GNZ721230:GOA721230 GXV721230:GXW721230 HHR721230:HHS721230 HRN721230:HRO721230 IBJ721230:IBK721230 ILF721230:ILG721230 IVB721230:IVC721230 JEX721230:JEY721230 JOT721230:JOU721230 JYP721230:JYQ721230 KIL721230:KIM721230 KSH721230:KSI721230 LCD721230:LCE721230 LLZ721230:LMA721230 LVV721230:LVW721230 MFR721230:MFS721230 MPN721230:MPO721230 MZJ721230:MZK721230 NJF721230:NJG721230 NTB721230:NTC721230 OCX721230:OCY721230 OMT721230:OMU721230 OWP721230:OWQ721230 PGL721230:PGM721230 PQH721230:PQI721230 QAD721230:QAE721230 QJZ721230:QKA721230 QTV721230:QTW721230 RDR721230:RDS721230 RNN721230:RNO721230 RXJ721230:RXK721230 SHF721230:SHG721230 SRB721230:SRC721230 TAX721230:TAY721230 TKT721230:TKU721230 TUP721230:TUQ721230 UEL721230:UEM721230 UOH721230:UOI721230 UYD721230:UYE721230 VHZ721230:VIA721230 VRV721230:VRW721230 WBR721230:WBS721230 WLN721230:WLO721230 WVJ721230:WVK721230 B721268:C721268 IX721268:IY721268 ST721268:SU721268 ACP721268:ACQ721268 AML721268:AMM721268 AWH721268:AWI721268 BGD721268:BGE721268 BPZ721268:BQA721268 BZV721268:BZW721268 CJR721268:CJS721268 CTN721268:CTO721268 DDJ721268:DDK721268 DNF721268:DNG721268 DXB721268:DXC721268 EGX721268:EGY721268 EQT721268:EQU721268 FAP721268:FAQ721268 FKL721268:FKM721268 FUH721268:FUI721268 GED721268:GEE721268 GNZ721268:GOA721268 GXV721268:GXW721268 HHR721268:HHS721268 HRN721268:HRO721268 IBJ721268:IBK721268 ILF721268:ILG721268 IVB721268:IVC721268 JEX721268:JEY721268 JOT721268:JOU721268 JYP721268:JYQ721268 KIL721268:KIM721268 KSH721268:KSI721268 LCD721268:LCE721268 LLZ721268:LMA721268 LVV721268:LVW721268 MFR721268:MFS721268 MPN721268:MPO721268 MZJ721268:MZK721268 NJF721268:NJG721268 NTB721268:NTC721268 OCX721268:OCY721268 OMT721268:OMU721268 OWP721268:OWQ721268 PGL721268:PGM721268 PQH721268:PQI721268 QAD721268:QAE721268 QJZ721268:QKA721268 QTV721268:QTW721268 RDR721268:RDS721268 RNN721268:RNO721268 RXJ721268:RXK721268 SHF721268:SHG721268 SRB721268:SRC721268 TAX721268:TAY721268 TKT721268:TKU721268 TUP721268:TUQ721268 UEL721268:UEM721268 UOH721268:UOI721268 UYD721268:UYE721268 VHZ721268:VIA721268 VRV721268:VRW721268 WBR721268:WBS721268 WLN721268:WLO721268 WVJ721268:WVK721268 B721313:C721313 IX721313:IY721313 ST721313:SU721313 ACP721313:ACQ721313 AML721313:AMM721313 AWH721313:AWI721313 BGD721313:BGE721313 BPZ721313:BQA721313 BZV721313:BZW721313 CJR721313:CJS721313 CTN721313:CTO721313 DDJ721313:DDK721313 DNF721313:DNG721313 DXB721313:DXC721313 EGX721313:EGY721313 EQT721313:EQU721313 FAP721313:FAQ721313 FKL721313:FKM721313 FUH721313:FUI721313 GED721313:GEE721313 GNZ721313:GOA721313 GXV721313:GXW721313 HHR721313:HHS721313 HRN721313:HRO721313 IBJ721313:IBK721313 ILF721313:ILG721313 IVB721313:IVC721313 JEX721313:JEY721313 JOT721313:JOU721313 JYP721313:JYQ721313 KIL721313:KIM721313 KSH721313:KSI721313 LCD721313:LCE721313 LLZ721313:LMA721313 LVV721313:LVW721313 MFR721313:MFS721313 MPN721313:MPO721313 MZJ721313:MZK721313 NJF721313:NJG721313 NTB721313:NTC721313 OCX721313:OCY721313 OMT721313:OMU721313 OWP721313:OWQ721313 PGL721313:PGM721313 PQH721313:PQI721313 QAD721313:QAE721313 QJZ721313:QKA721313 QTV721313:QTW721313 RDR721313:RDS721313 RNN721313:RNO721313 RXJ721313:RXK721313 SHF721313:SHG721313 SRB721313:SRC721313 TAX721313:TAY721313 TKT721313:TKU721313 TUP721313:TUQ721313 UEL721313:UEM721313 UOH721313:UOI721313 UYD721313:UYE721313 VHZ721313:VIA721313 VRV721313:VRW721313 WBR721313:WBS721313 WLN721313:WLO721313 WVJ721313:WVK721313 B721315:C721315 IX721315:IY721315 ST721315:SU721315 ACP721315:ACQ721315 AML721315:AMM721315 AWH721315:AWI721315 BGD721315:BGE721315 BPZ721315:BQA721315 BZV721315:BZW721315 CJR721315:CJS721315 CTN721315:CTO721315 DDJ721315:DDK721315 DNF721315:DNG721315 DXB721315:DXC721315 EGX721315:EGY721315 EQT721315:EQU721315 FAP721315:FAQ721315 FKL721315:FKM721315 FUH721315:FUI721315 GED721315:GEE721315 GNZ721315:GOA721315 GXV721315:GXW721315 HHR721315:HHS721315 HRN721315:HRO721315 IBJ721315:IBK721315 ILF721315:ILG721315 IVB721315:IVC721315 JEX721315:JEY721315 JOT721315:JOU721315 JYP721315:JYQ721315 KIL721315:KIM721315 KSH721315:KSI721315 LCD721315:LCE721315 LLZ721315:LMA721315 LVV721315:LVW721315 MFR721315:MFS721315 MPN721315:MPO721315 MZJ721315:MZK721315 NJF721315:NJG721315 NTB721315:NTC721315 OCX721315:OCY721315 OMT721315:OMU721315 OWP721315:OWQ721315 PGL721315:PGM721315 PQH721315:PQI721315 QAD721315:QAE721315 QJZ721315:QKA721315 QTV721315:QTW721315 RDR721315:RDS721315 RNN721315:RNO721315 RXJ721315:RXK721315 SHF721315:SHG721315 SRB721315:SRC721315 TAX721315:TAY721315 TKT721315:TKU721315 TUP721315:TUQ721315 UEL721315:UEM721315 UOH721315:UOI721315 UYD721315:UYE721315 VHZ721315:VIA721315 VRV721315:VRW721315 WBR721315:WBS721315 WLN721315:WLO721315 WVJ721315:WVK721315 B721338:C721338 IX721338:IY721338 ST721338:SU721338 ACP721338:ACQ721338 AML721338:AMM721338 AWH721338:AWI721338 BGD721338:BGE721338 BPZ721338:BQA721338 BZV721338:BZW721338 CJR721338:CJS721338 CTN721338:CTO721338 DDJ721338:DDK721338 DNF721338:DNG721338 DXB721338:DXC721338 EGX721338:EGY721338 EQT721338:EQU721338 FAP721338:FAQ721338 FKL721338:FKM721338 FUH721338:FUI721338 GED721338:GEE721338 GNZ721338:GOA721338 GXV721338:GXW721338 HHR721338:HHS721338 HRN721338:HRO721338 IBJ721338:IBK721338 ILF721338:ILG721338 IVB721338:IVC721338 JEX721338:JEY721338 JOT721338:JOU721338 JYP721338:JYQ721338 KIL721338:KIM721338 KSH721338:KSI721338 LCD721338:LCE721338 LLZ721338:LMA721338 LVV721338:LVW721338 MFR721338:MFS721338 MPN721338:MPO721338 MZJ721338:MZK721338 NJF721338:NJG721338 NTB721338:NTC721338 OCX721338:OCY721338 OMT721338:OMU721338 OWP721338:OWQ721338 PGL721338:PGM721338 PQH721338:PQI721338 QAD721338:QAE721338 QJZ721338:QKA721338 QTV721338:QTW721338 RDR721338:RDS721338 RNN721338:RNO721338 RXJ721338:RXK721338 SHF721338:SHG721338 SRB721338:SRC721338 TAX721338:TAY721338 TKT721338:TKU721338 TUP721338:TUQ721338 UEL721338:UEM721338 UOH721338:UOI721338 UYD721338:UYE721338 VHZ721338:VIA721338 VRV721338:VRW721338 WBR721338:WBS721338 WLN721338:WLO721338 WVJ721338:WVK721338 B721343:C721343 IX721343:IY721343 ST721343:SU721343 ACP721343:ACQ721343 AML721343:AMM721343 AWH721343:AWI721343 BGD721343:BGE721343 BPZ721343:BQA721343 BZV721343:BZW721343 CJR721343:CJS721343 CTN721343:CTO721343 DDJ721343:DDK721343 DNF721343:DNG721343 DXB721343:DXC721343 EGX721343:EGY721343 EQT721343:EQU721343 FAP721343:FAQ721343 FKL721343:FKM721343 FUH721343:FUI721343 GED721343:GEE721343 GNZ721343:GOA721343 GXV721343:GXW721343 HHR721343:HHS721343 HRN721343:HRO721343 IBJ721343:IBK721343 ILF721343:ILG721343 IVB721343:IVC721343 JEX721343:JEY721343 JOT721343:JOU721343 JYP721343:JYQ721343 KIL721343:KIM721343 KSH721343:KSI721343 LCD721343:LCE721343 LLZ721343:LMA721343 LVV721343:LVW721343 MFR721343:MFS721343 MPN721343:MPO721343 MZJ721343:MZK721343 NJF721343:NJG721343 NTB721343:NTC721343 OCX721343:OCY721343 OMT721343:OMU721343 OWP721343:OWQ721343 PGL721343:PGM721343 PQH721343:PQI721343 QAD721343:QAE721343 QJZ721343:QKA721343 QTV721343:QTW721343 RDR721343:RDS721343 RNN721343:RNO721343 RXJ721343:RXK721343 SHF721343:SHG721343 SRB721343:SRC721343 TAX721343:TAY721343 TKT721343:TKU721343 TUP721343:TUQ721343 UEL721343:UEM721343 UOH721343:UOI721343 UYD721343:UYE721343 VHZ721343:VIA721343 VRV721343:VRW721343 WBR721343:WBS721343 WLN721343:WLO721343 WVJ721343:WVK721343 B721345:C721345 IX721345:IY721345 ST721345:SU721345 ACP721345:ACQ721345 AML721345:AMM721345 AWH721345:AWI721345 BGD721345:BGE721345 BPZ721345:BQA721345 BZV721345:BZW721345 CJR721345:CJS721345 CTN721345:CTO721345 DDJ721345:DDK721345 DNF721345:DNG721345 DXB721345:DXC721345 EGX721345:EGY721345 EQT721345:EQU721345 FAP721345:FAQ721345 FKL721345:FKM721345 FUH721345:FUI721345 GED721345:GEE721345 GNZ721345:GOA721345 GXV721345:GXW721345 HHR721345:HHS721345 HRN721345:HRO721345 IBJ721345:IBK721345 ILF721345:ILG721345 IVB721345:IVC721345 JEX721345:JEY721345 JOT721345:JOU721345 JYP721345:JYQ721345 KIL721345:KIM721345 KSH721345:KSI721345 LCD721345:LCE721345 LLZ721345:LMA721345 LVV721345:LVW721345 MFR721345:MFS721345 MPN721345:MPO721345 MZJ721345:MZK721345 NJF721345:NJG721345 NTB721345:NTC721345 OCX721345:OCY721345 OMT721345:OMU721345 OWP721345:OWQ721345 PGL721345:PGM721345 PQH721345:PQI721345 QAD721345:QAE721345 QJZ721345:QKA721345 QTV721345:QTW721345 RDR721345:RDS721345 RNN721345:RNO721345 RXJ721345:RXK721345 SHF721345:SHG721345 SRB721345:SRC721345 TAX721345:TAY721345 TKT721345:TKU721345 TUP721345:TUQ721345 UEL721345:UEM721345 UOH721345:UOI721345 UYD721345:UYE721345 VHZ721345:VIA721345 VRV721345:VRW721345 WBR721345:WBS721345 WLN721345:WLO721345 WVJ721345:WVK721345 B721419:C721419 IX721419:IY721419 ST721419:SU721419 ACP721419:ACQ721419 AML721419:AMM721419 AWH721419:AWI721419 BGD721419:BGE721419 BPZ721419:BQA721419 BZV721419:BZW721419 CJR721419:CJS721419 CTN721419:CTO721419 DDJ721419:DDK721419 DNF721419:DNG721419 DXB721419:DXC721419 EGX721419:EGY721419 EQT721419:EQU721419 FAP721419:FAQ721419 FKL721419:FKM721419 FUH721419:FUI721419 GED721419:GEE721419 GNZ721419:GOA721419 GXV721419:GXW721419 HHR721419:HHS721419 HRN721419:HRO721419 IBJ721419:IBK721419 ILF721419:ILG721419 IVB721419:IVC721419 JEX721419:JEY721419 JOT721419:JOU721419 JYP721419:JYQ721419 KIL721419:KIM721419 KSH721419:KSI721419 LCD721419:LCE721419 LLZ721419:LMA721419 LVV721419:LVW721419 MFR721419:MFS721419 MPN721419:MPO721419 MZJ721419:MZK721419 NJF721419:NJG721419 NTB721419:NTC721419 OCX721419:OCY721419 OMT721419:OMU721419 OWP721419:OWQ721419 PGL721419:PGM721419 PQH721419:PQI721419 QAD721419:QAE721419 QJZ721419:QKA721419 QTV721419:QTW721419 RDR721419:RDS721419 RNN721419:RNO721419 RXJ721419:RXK721419 SHF721419:SHG721419 SRB721419:SRC721419 TAX721419:TAY721419 TKT721419:TKU721419 TUP721419:TUQ721419 UEL721419:UEM721419 UOH721419:UOI721419 UYD721419:UYE721419 VHZ721419:VIA721419 VRV721419:VRW721419 WBR721419:WBS721419 WLN721419:WLO721419 WVJ721419:WVK721419 B721447:C721447 IX721447:IY721447 ST721447:SU721447 ACP721447:ACQ721447 AML721447:AMM721447 AWH721447:AWI721447 BGD721447:BGE721447 BPZ721447:BQA721447 BZV721447:BZW721447 CJR721447:CJS721447 CTN721447:CTO721447 DDJ721447:DDK721447 DNF721447:DNG721447 DXB721447:DXC721447 EGX721447:EGY721447 EQT721447:EQU721447 FAP721447:FAQ721447 FKL721447:FKM721447 FUH721447:FUI721447 GED721447:GEE721447 GNZ721447:GOA721447 GXV721447:GXW721447 HHR721447:HHS721447 HRN721447:HRO721447 IBJ721447:IBK721447 ILF721447:ILG721447 IVB721447:IVC721447 JEX721447:JEY721447 JOT721447:JOU721447 JYP721447:JYQ721447 KIL721447:KIM721447 KSH721447:KSI721447 LCD721447:LCE721447 LLZ721447:LMA721447 LVV721447:LVW721447 MFR721447:MFS721447 MPN721447:MPO721447 MZJ721447:MZK721447 NJF721447:NJG721447 NTB721447:NTC721447 OCX721447:OCY721447 OMT721447:OMU721447 OWP721447:OWQ721447 PGL721447:PGM721447 PQH721447:PQI721447 QAD721447:QAE721447 QJZ721447:QKA721447 QTV721447:QTW721447 RDR721447:RDS721447 RNN721447:RNO721447 RXJ721447:RXK721447 SHF721447:SHG721447 SRB721447:SRC721447 TAX721447:TAY721447 TKT721447:TKU721447 TUP721447:TUQ721447 UEL721447:UEM721447 UOH721447:UOI721447 UYD721447:UYE721447 VHZ721447:VIA721447 VRV721447:VRW721447 WBR721447:WBS721447 WLN721447:WLO721447 WVJ721447:WVK721447 B721454:C721454 IX721454:IY721454 ST721454:SU721454 ACP721454:ACQ721454 AML721454:AMM721454 AWH721454:AWI721454 BGD721454:BGE721454 BPZ721454:BQA721454 BZV721454:BZW721454 CJR721454:CJS721454 CTN721454:CTO721454 DDJ721454:DDK721454 DNF721454:DNG721454 DXB721454:DXC721454 EGX721454:EGY721454 EQT721454:EQU721454 FAP721454:FAQ721454 FKL721454:FKM721454 FUH721454:FUI721454 GED721454:GEE721454 GNZ721454:GOA721454 GXV721454:GXW721454 HHR721454:HHS721454 HRN721454:HRO721454 IBJ721454:IBK721454 ILF721454:ILG721454 IVB721454:IVC721454 JEX721454:JEY721454 JOT721454:JOU721454 JYP721454:JYQ721454 KIL721454:KIM721454 KSH721454:KSI721454 LCD721454:LCE721454 LLZ721454:LMA721454 LVV721454:LVW721454 MFR721454:MFS721454 MPN721454:MPO721454 MZJ721454:MZK721454 NJF721454:NJG721454 NTB721454:NTC721454 OCX721454:OCY721454 OMT721454:OMU721454 OWP721454:OWQ721454 PGL721454:PGM721454 PQH721454:PQI721454 QAD721454:QAE721454 QJZ721454:QKA721454 QTV721454:QTW721454 RDR721454:RDS721454 RNN721454:RNO721454 RXJ721454:RXK721454 SHF721454:SHG721454 SRB721454:SRC721454 TAX721454:TAY721454 TKT721454:TKU721454 TUP721454:TUQ721454 UEL721454:UEM721454 UOH721454:UOI721454 UYD721454:UYE721454 VHZ721454:VIA721454 VRV721454:VRW721454 WBR721454:WBS721454 WLN721454:WLO721454 WVJ721454:WVK721454 B721516:C721516 IX721516:IY721516 ST721516:SU721516 ACP721516:ACQ721516 AML721516:AMM721516 AWH721516:AWI721516 BGD721516:BGE721516 BPZ721516:BQA721516 BZV721516:BZW721516 CJR721516:CJS721516 CTN721516:CTO721516 DDJ721516:DDK721516 DNF721516:DNG721516 DXB721516:DXC721516 EGX721516:EGY721516 EQT721516:EQU721516 FAP721516:FAQ721516 FKL721516:FKM721516 FUH721516:FUI721516 GED721516:GEE721516 GNZ721516:GOA721516 GXV721516:GXW721516 HHR721516:HHS721516 HRN721516:HRO721516 IBJ721516:IBK721516 ILF721516:ILG721516 IVB721516:IVC721516 JEX721516:JEY721516 JOT721516:JOU721516 JYP721516:JYQ721516 KIL721516:KIM721516 KSH721516:KSI721516 LCD721516:LCE721516 LLZ721516:LMA721516 LVV721516:LVW721516 MFR721516:MFS721516 MPN721516:MPO721516 MZJ721516:MZK721516 NJF721516:NJG721516 NTB721516:NTC721516 OCX721516:OCY721516 OMT721516:OMU721516 OWP721516:OWQ721516 PGL721516:PGM721516 PQH721516:PQI721516 QAD721516:QAE721516 QJZ721516:QKA721516 QTV721516:QTW721516 RDR721516:RDS721516 RNN721516:RNO721516 RXJ721516:RXK721516 SHF721516:SHG721516 SRB721516:SRC721516 TAX721516:TAY721516 TKT721516:TKU721516 TUP721516:TUQ721516 UEL721516:UEM721516 UOH721516:UOI721516 UYD721516:UYE721516 VHZ721516:VIA721516 VRV721516:VRW721516 WBR721516:WBS721516 WLN721516:WLO721516 WVJ721516:WVK721516 B786431:C786431 IX786431:IY786431 ST786431:SU786431 ACP786431:ACQ786431 AML786431:AMM786431 AWH786431:AWI786431 BGD786431:BGE786431 BPZ786431:BQA786431 BZV786431:BZW786431 CJR786431:CJS786431 CTN786431:CTO786431 DDJ786431:DDK786431 DNF786431:DNG786431 DXB786431:DXC786431 EGX786431:EGY786431 EQT786431:EQU786431 FAP786431:FAQ786431 FKL786431:FKM786431 FUH786431:FUI786431 GED786431:GEE786431 GNZ786431:GOA786431 GXV786431:GXW786431 HHR786431:HHS786431 HRN786431:HRO786431 IBJ786431:IBK786431 ILF786431:ILG786431 IVB786431:IVC786431 JEX786431:JEY786431 JOT786431:JOU786431 JYP786431:JYQ786431 KIL786431:KIM786431 KSH786431:KSI786431 LCD786431:LCE786431 LLZ786431:LMA786431 LVV786431:LVW786431 MFR786431:MFS786431 MPN786431:MPO786431 MZJ786431:MZK786431 NJF786431:NJG786431 NTB786431:NTC786431 OCX786431:OCY786431 OMT786431:OMU786431 OWP786431:OWQ786431 PGL786431:PGM786431 PQH786431:PQI786431 QAD786431:QAE786431 QJZ786431:QKA786431 QTV786431:QTW786431 RDR786431:RDS786431 RNN786431:RNO786431 RXJ786431:RXK786431 SHF786431:SHG786431 SRB786431:SRC786431 TAX786431:TAY786431 TKT786431:TKU786431 TUP786431:TUQ786431 UEL786431:UEM786431 UOH786431:UOI786431 UYD786431:UYE786431 VHZ786431:VIA786431 VRV786431:VRW786431 WBR786431:WBS786431 WLN786431:WLO786431 WVJ786431:WVK786431 B786574:C786574 IX786574:IY786574 ST786574:SU786574 ACP786574:ACQ786574 AML786574:AMM786574 AWH786574:AWI786574 BGD786574:BGE786574 BPZ786574:BQA786574 BZV786574:BZW786574 CJR786574:CJS786574 CTN786574:CTO786574 DDJ786574:DDK786574 DNF786574:DNG786574 DXB786574:DXC786574 EGX786574:EGY786574 EQT786574:EQU786574 FAP786574:FAQ786574 FKL786574:FKM786574 FUH786574:FUI786574 GED786574:GEE786574 GNZ786574:GOA786574 GXV786574:GXW786574 HHR786574:HHS786574 HRN786574:HRO786574 IBJ786574:IBK786574 ILF786574:ILG786574 IVB786574:IVC786574 JEX786574:JEY786574 JOT786574:JOU786574 JYP786574:JYQ786574 KIL786574:KIM786574 KSH786574:KSI786574 LCD786574:LCE786574 LLZ786574:LMA786574 LVV786574:LVW786574 MFR786574:MFS786574 MPN786574:MPO786574 MZJ786574:MZK786574 NJF786574:NJG786574 NTB786574:NTC786574 OCX786574:OCY786574 OMT786574:OMU786574 OWP786574:OWQ786574 PGL786574:PGM786574 PQH786574:PQI786574 QAD786574:QAE786574 QJZ786574:QKA786574 QTV786574:QTW786574 RDR786574:RDS786574 RNN786574:RNO786574 RXJ786574:RXK786574 SHF786574:SHG786574 SRB786574:SRC786574 TAX786574:TAY786574 TKT786574:TKU786574 TUP786574:TUQ786574 UEL786574:UEM786574 UOH786574:UOI786574 UYD786574:UYE786574 VHZ786574:VIA786574 VRV786574:VRW786574 WBR786574:WBS786574 WLN786574:WLO786574 WVJ786574:WVK786574 B786717:C786717 IX786717:IY786717 ST786717:SU786717 ACP786717:ACQ786717 AML786717:AMM786717 AWH786717:AWI786717 BGD786717:BGE786717 BPZ786717:BQA786717 BZV786717:BZW786717 CJR786717:CJS786717 CTN786717:CTO786717 DDJ786717:DDK786717 DNF786717:DNG786717 DXB786717:DXC786717 EGX786717:EGY786717 EQT786717:EQU786717 FAP786717:FAQ786717 FKL786717:FKM786717 FUH786717:FUI786717 GED786717:GEE786717 GNZ786717:GOA786717 GXV786717:GXW786717 HHR786717:HHS786717 HRN786717:HRO786717 IBJ786717:IBK786717 ILF786717:ILG786717 IVB786717:IVC786717 JEX786717:JEY786717 JOT786717:JOU786717 JYP786717:JYQ786717 KIL786717:KIM786717 KSH786717:KSI786717 LCD786717:LCE786717 LLZ786717:LMA786717 LVV786717:LVW786717 MFR786717:MFS786717 MPN786717:MPO786717 MZJ786717:MZK786717 NJF786717:NJG786717 NTB786717:NTC786717 OCX786717:OCY786717 OMT786717:OMU786717 OWP786717:OWQ786717 PGL786717:PGM786717 PQH786717:PQI786717 QAD786717:QAE786717 QJZ786717:QKA786717 QTV786717:QTW786717 RDR786717:RDS786717 RNN786717:RNO786717 RXJ786717:RXK786717 SHF786717:SHG786717 SRB786717:SRC786717 TAX786717:TAY786717 TKT786717:TKU786717 TUP786717:TUQ786717 UEL786717:UEM786717 UOH786717:UOI786717 UYD786717:UYE786717 VHZ786717:VIA786717 VRV786717:VRW786717 WBR786717:WBS786717 WLN786717:WLO786717 WVJ786717:WVK786717 B786729:C786729 IX786729:IY786729 ST786729:SU786729 ACP786729:ACQ786729 AML786729:AMM786729 AWH786729:AWI786729 BGD786729:BGE786729 BPZ786729:BQA786729 BZV786729:BZW786729 CJR786729:CJS786729 CTN786729:CTO786729 DDJ786729:DDK786729 DNF786729:DNG786729 DXB786729:DXC786729 EGX786729:EGY786729 EQT786729:EQU786729 FAP786729:FAQ786729 FKL786729:FKM786729 FUH786729:FUI786729 GED786729:GEE786729 GNZ786729:GOA786729 GXV786729:GXW786729 HHR786729:HHS786729 HRN786729:HRO786729 IBJ786729:IBK786729 ILF786729:ILG786729 IVB786729:IVC786729 JEX786729:JEY786729 JOT786729:JOU786729 JYP786729:JYQ786729 KIL786729:KIM786729 KSH786729:KSI786729 LCD786729:LCE786729 LLZ786729:LMA786729 LVV786729:LVW786729 MFR786729:MFS786729 MPN786729:MPO786729 MZJ786729:MZK786729 NJF786729:NJG786729 NTB786729:NTC786729 OCX786729:OCY786729 OMT786729:OMU786729 OWP786729:OWQ786729 PGL786729:PGM786729 PQH786729:PQI786729 QAD786729:QAE786729 QJZ786729:QKA786729 QTV786729:QTW786729 RDR786729:RDS786729 RNN786729:RNO786729 RXJ786729:RXK786729 SHF786729:SHG786729 SRB786729:SRC786729 TAX786729:TAY786729 TKT786729:TKU786729 TUP786729:TUQ786729 UEL786729:UEM786729 UOH786729:UOI786729 UYD786729:UYE786729 VHZ786729:VIA786729 VRV786729:VRW786729 WBR786729:WBS786729 WLN786729:WLO786729 WVJ786729:WVK786729 B786766:C786766 IX786766:IY786766 ST786766:SU786766 ACP786766:ACQ786766 AML786766:AMM786766 AWH786766:AWI786766 BGD786766:BGE786766 BPZ786766:BQA786766 BZV786766:BZW786766 CJR786766:CJS786766 CTN786766:CTO786766 DDJ786766:DDK786766 DNF786766:DNG786766 DXB786766:DXC786766 EGX786766:EGY786766 EQT786766:EQU786766 FAP786766:FAQ786766 FKL786766:FKM786766 FUH786766:FUI786766 GED786766:GEE786766 GNZ786766:GOA786766 GXV786766:GXW786766 HHR786766:HHS786766 HRN786766:HRO786766 IBJ786766:IBK786766 ILF786766:ILG786766 IVB786766:IVC786766 JEX786766:JEY786766 JOT786766:JOU786766 JYP786766:JYQ786766 KIL786766:KIM786766 KSH786766:KSI786766 LCD786766:LCE786766 LLZ786766:LMA786766 LVV786766:LVW786766 MFR786766:MFS786766 MPN786766:MPO786766 MZJ786766:MZK786766 NJF786766:NJG786766 NTB786766:NTC786766 OCX786766:OCY786766 OMT786766:OMU786766 OWP786766:OWQ786766 PGL786766:PGM786766 PQH786766:PQI786766 QAD786766:QAE786766 QJZ786766:QKA786766 QTV786766:QTW786766 RDR786766:RDS786766 RNN786766:RNO786766 RXJ786766:RXK786766 SHF786766:SHG786766 SRB786766:SRC786766 TAX786766:TAY786766 TKT786766:TKU786766 TUP786766:TUQ786766 UEL786766:UEM786766 UOH786766:UOI786766 UYD786766:UYE786766 VHZ786766:VIA786766 VRV786766:VRW786766 WBR786766:WBS786766 WLN786766:WLO786766 WVJ786766:WVK786766 B786804:C786804 IX786804:IY786804 ST786804:SU786804 ACP786804:ACQ786804 AML786804:AMM786804 AWH786804:AWI786804 BGD786804:BGE786804 BPZ786804:BQA786804 BZV786804:BZW786804 CJR786804:CJS786804 CTN786804:CTO786804 DDJ786804:DDK786804 DNF786804:DNG786804 DXB786804:DXC786804 EGX786804:EGY786804 EQT786804:EQU786804 FAP786804:FAQ786804 FKL786804:FKM786804 FUH786804:FUI786804 GED786804:GEE786804 GNZ786804:GOA786804 GXV786804:GXW786804 HHR786804:HHS786804 HRN786804:HRO786804 IBJ786804:IBK786804 ILF786804:ILG786804 IVB786804:IVC786804 JEX786804:JEY786804 JOT786804:JOU786804 JYP786804:JYQ786804 KIL786804:KIM786804 KSH786804:KSI786804 LCD786804:LCE786804 LLZ786804:LMA786804 LVV786804:LVW786804 MFR786804:MFS786804 MPN786804:MPO786804 MZJ786804:MZK786804 NJF786804:NJG786804 NTB786804:NTC786804 OCX786804:OCY786804 OMT786804:OMU786804 OWP786804:OWQ786804 PGL786804:PGM786804 PQH786804:PQI786804 QAD786804:QAE786804 QJZ786804:QKA786804 QTV786804:QTW786804 RDR786804:RDS786804 RNN786804:RNO786804 RXJ786804:RXK786804 SHF786804:SHG786804 SRB786804:SRC786804 TAX786804:TAY786804 TKT786804:TKU786804 TUP786804:TUQ786804 UEL786804:UEM786804 UOH786804:UOI786804 UYD786804:UYE786804 VHZ786804:VIA786804 VRV786804:VRW786804 WBR786804:WBS786804 WLN786804:WLO786804 WVJ786804:WVK786804 B786849:C786849 IX786849:IY786849 ST786849:SU786849 ACP786849:ACQ786849 AML786849:AMM786849 AWH786849:AWI786849 BGD786849:BGE786849 BPZ786849:BQA786849 BZV786849:BZW786849 CJR786849:CJS786849 CTN786849:CTO786849 DDJ786849:DDK786849 DNF786849:DNG786849 DXB786849:DXC786849 EGX786849:EGY786849 EQT786849:EQU786849 FAP786849:FAQ786849 FKL786849:FKM786849 FUH786849:FUI786849 GED786849:GEE786849 GNZ786849:GOA786849 GXV786849:GXW786849 HHR786849:HHS786849 HRN786849:HRO786849 IBJ786849:IBK786849 ILF786849:ILG786849 IVB786849:IVC786849 JEX786849:JEY786849 JOT786849:JOU786849 JYP786849:JYQ786849 KIL786849:KIM786849 KSH786849:KSI786849 LCD786849:LCE786849 LLZ786849:LMA786849 LVV786849:LVW786849 MFR786849:MFS786849 MPN786849:MPO786849 MZJ786849:MZK786849 NJF786849:NJG786849 NTB786849:NTC786849 OCX786849:OCY786849 OMT786849:OMU786849 OWP786849:OWQ786849 PGL786849:PGM786849 PQH786849:PQI786849 QAD786849:QAE786849 QJZ786849:QKA786849 QTV786849:QTW786849 RDR786849:RDS786849 RNN786849:RNO786849 RXJ786849:RXK786849 SHF786849:SHG786849 SRB786849:SRC786849 TAX786849:TAY786849 TKT786849:TKU786849 TUP786849:TUQ786849 UEL786849:UEM786849 UOH786849:UOI786849 UYD786849:UYE786849 VHZ786849:VIA786849 VRV786849:VRW786849 WBR786849:WBS786849 WLN786849:WLO786849 WVJ786849:WVK786849 B786851:C786851 IX786851:IY786851 ST786851:SU786851 ACP786851:ACQ786851 AML786851:AMM786851 AWH786851:AWI786851 BGD786851:BGE786851 BPZ786851:BQA786851 BZV786851:BZW786851 CJR786851:CJS786851 CTN786851:CTO786851 DDJ786851:DDK786851 DNF786851:DNG786851 DXB786851:DXC786851 EGX786851:EGY786851 EQT786851:EQU786851 FAP786851:FAQ786851 FKL786851:FKM786851 FUH786851:FUI786851 GED786851:GEE786851 GNZ786851:GOA786851 GXV786851:GXW786851 HHR786851:HHS786851 HRN786851:HRO786851 IBJ786851:IBK786851 ILF786851:ILG786851 IVB786851:IVC786851 JEX786851:JEY786851 JOT786851:JOU786851 JYP786851:JYQ786851 KIL786851:KIM786851 KSH786851:KSI786851 LCD786851:LCE786851 LLZ786851:LMA786851 LVV786851:LVW786851 MFR786851:MFS786851 MPN786851:MPO786851 MZJ786851:MZK786851 NJF786851:NJG786851 NTB786851:NTC786851 OCX786851:OCY786851 OMT786851:OMU786851 OWP786851:OWQ786851 PGL786851:PGM786851 PQH786851:PQI786851 QAD786851:QAE786851 QJZ786851:QKA786851 QTV786851:QTW786851 RDR786851:RDS786851 RNN786851:RNO786851 RXJ786851:RXK786851 SHF786851:SHG786851 SRB786851:SRC786851 TAX786851:TAY786851 TKT786851:TKU786851 TUP786851:TUQ786851 UEL786851:UEM786851 UOH786851:UOI786851 UYD786851:UYE786851 VHZ786851:VIA786851 VRV786851:VRW786851 WBR786851:WBS786851 WLN786851:WLO786851 WVJ786851:WVK786851 B786874:C786874 IX786874:IY786874 ST786874:SU786874 ACP786874:ACQ786874 AML786874:AMM786874 AWH786874:AWI786874 BGD786874:BGE786874 BPZ786874:BQA786874 BZV786874:BZW786874 CJR786874:CJS786874 CTN786874:CTO786874 DDJ786874:DDK786874 DNF786874:DNG786874 DXB786874:DXC786874 EGX786874:EGY786874 EQT786874:EQU786874 FAP786874:FAQ786874 FKL786874:FKM786874 FUH786874:FUI786874 GED786874:GEE786874 GNZ786874:GOA786874 GXV786874:GXW786874 HHR786874:HHS786874 HRN786874:HRO786874 IBJ786874:IBK786874 ILF786874:ILG786874 IVB786874:IVC786874 JEX786874:JEY786874 JOT786874:JOU786874 JYP786874:JYQ786874 KIL786874:KIM786874 KSH786874:KSI786874 LCD786874:LCE786874 LLZ786874:LMA786874 LVV786874:LVW786874 MFR786874:MFS786874 MPN786874:MPO786874 MZJ786874:MZK786874 NJF786874:NJG786874 NTB786874:NTC786874 OCX786874:OCY786874 OMT786874:OMU786874 OWP786874:OWQ786874 PGL786874:PGM786874 PQH786874:PQI786874 QAD786874:QAE786874 QJZ786874:QKA786874 QTV786874:QTW786874 RDR786874:RDS786874 RNN786874:RNO786874 RXJ786874:RXK786874 SHF786874:SHG786874 SRB786874:SRC786874 TAX786874:TAY786874 TKT786874:TKU786874 TUP786874:TUQ786874 UEL786874:UEM786874 UOH786874:UOI786874 UYD786874:UYE786874 VHZ786874:VIA786874 VRV786874:VRW786874 WBR786874:WBS786874 WLN786874:WLO786874 WVJ786874:WVK786874 B786879:C786879 IX786879:IY786879 ST786879:SU786879 ACP786879:ACQ786879 AML786879:AMM786879 AWH786879:AWI786879 BGD786879:BGE786879 BPZ786879:BQA786879 BZV786879:BZW786879 CJR786879:CJS786879 CTN786879:CTO786879 DDJ786879:DDK786879 DNF786879:DNG786879 DXB786879:DXC786879 EGX786879:EGY786879 EQT786879:EQU786879 FAP786879:FAQ786879 FKL786879:FKM786879 FUH786879:FUI786879 GED786879:GEE786879 GNZ786879:GOA786879 GXV786879:GXW786879 HHR786879:HHS786879 HRN786879:HRO786879 IBJ786879:IBK786879 ILF786879:ILG786879 IVB786879:IVC786879 JEX786879:JEY786879 JOT786879:JOU786879 JYP786879:JYQ786879 KIL786879:KIM786879 KSH786879:KSI786879 LCD786879:LCE786879 LLZ786879:LMA786879 LVV786879:LVW786879 MFR786879:MFS786879 MPN786879:MPO786879 MZJ786879:MZK786879 NJF786879:NJG786879 NTB786879:NTC786879 OCX786879:OCY786879 OMT786879:OMU786879 OWP786879:OWQ786879 PGL786879:PGM786879 PQH786879:PQI786879 QAD786879:QAE786879 QJZ786879:QKA786879 QTV786879:QTW786879 RDR786879:RDS786879 RNN786879:RNO786879 RXJ786879:RXK786879 SHF786879:SHG786879 SRB786879:SRC786879 TAX786879:TAY786879 TKT786879:TKU786879 TUP786879:TUQ786879 UEL786879:UEM786879 UOH786879:UOI786879 UYD786879:UYE786879 VHZ786879:VIA786879 VRV786879:VRW786879 WBR786879:WBS786879 WLN786879:WLO786879 WVJ786879:WVK786879 B786881:C786881 IX786881:IY786881 ST786881:SU786881 ACP786881:ACQ786881 AML786881:AMM786881 AWH786881:AWI786881 BGD786881:BGE786881 BPZ786881:BQA786881 BZV786881:BZW786881 CJR786881:CJS786881 CTN786881:CTO786881 DDJ786881:DDK786881 DNF786881:DNG786881 DXB786881:DXC786881 EGX786881:EGY786881 EQT786881:EQU786881 FAP786881:FAQ786881 FKL786881:FKM786881 FUH786881:FUI786881 GED786881:GEE786881 GNZ786881:GOA786881 GXV786881:GXW786881 HHR786881:HHS786881 HRN786881:HRO786881 IBJ786881:IBK786881 ILF786881:ILG786881 IVB786881:IVC786881 JEX786881:JEY786881 JOT786881:JOU786881 JYP786881:JYQ786881 KIL786881:KIM786881 KSH786881:KSI786881 LCD786881:LCE786881 LLZ786881:LMA786881 LVV786881:LVW786881 MFR786881:MFS786881 MPN786881:MPO786881 MZJ786881:MZK786881 NJF786881:NJG786881 NTB786881:NTC786881 OCX786881:OCY786881 OMT786881:OMU786881 OWP786881:OWQ786881 PGL786881:PGM786881 PQH786881:PQI786881 QAD786881:QAE786881 QJZ786881:QKA786881 QTV786881:QTW786881 RDR786881:RDS786881 RNN786881:RNO786881 RXJ786881:RXK786881 SHF786881:SHG786881 SRB786881:SRC786881 TAX786881:TAY786881 TKT786881:TKU786881 TUP786881:TUQ786881 UEL786881:UEM786881 UOH786881:UOI786881 UYD786881:UYE786881 VHZ786881:VIA786881 VRV786881:VRW786881 WBR786881:WBS786881 WLN786881:WLO786881 WVJ786881:WVK786881 B786955:C786955 IX786955:IY786955 ST786955:SU786955 ACP786955:ACQ786955 AML786955:AMM786955 AWH786955:AWI786955 BGD786955:BGE786955 BPZ786955:BQA786955 BZV786955:BZW786955 CJR786955:CJS786955 CTN786955:CTO786955 DDJ786955:DDK786955 DNF786955:DNG786955 DXB786955:DXC786955 EGX786955:EGY786955 EQT786955:EQU786955 FAP786955:FAQ786955 FKL786955:FKM786955 FUH786955:FUI786955 GED786955:GEE786955 GNZ786955:GOA786955 GXV786955:GXW786955 HHR786955:HHS786955 HRN786955:HRO786955 IBJ786955:IBK786955 ILF786955:ILG786955 IVB786955:IVC786955 JEX786955:JEY786955 JOT786955:JOU786955 JYP786955:JYQ786955 KIL786955:KIM786955 KSH786955:KSI786955 LCD786955:LCE786955 LLZ786955:LMA786955 LVV786955:LVW786955 MFR786955:MFS786955 MPN786955:MPO786955 MZJ786955:MZK786955 NJF786955:NJG786955 NTB786955:NTC786955 OCX786955:OCY786955 OMT786955:OMU786955 OWP786955:OWQ786955 PGL786955:PGM786955 PQH786955:PQI786955 QAD786955:QAE786955 QJZ786955:QKA786955 QTV786955:QTW786955 RDR786955:RDS786955 RNN786955:RNO786955 RXJ786955:RXK786955 SHF786955:SHG786955 SRB786955:SRC786955 TAX786955:TAY786955 TKT786955:TKU786955 TUP786955:TUQ786955 UEL786955:UEM786955 UOH786955:UOI786955 UYD786955:UYE786955 VHZ786955:VIA786955 VRV786955:VRW786955 WBR786955:WBS786955 WLN786955:WLO786955 WVJ786955:WVK786955 B786983:C786983 IX786983:IY786983 ST786983:SU786983 ACP786983:ACQ786983 AML786983:AMM786983 AWH786983:AWI786983 BGD786983:BGE786983 BPZ786983:BQA786983 BZV786983:BZW786983 CJR786983:CJS786983 CTN786983:CTO786983 DDJ786983:DDK786983 DNF786983:DNG786983 DXB786983:DXC786983 EGX786983:EGY786983 EQT786983:EQU786983 FAP786983:FAQ786983 FKL786983:FKM786983 FUH786983:FUI786983 GED786983:GEE786983 GNZ786983:GOA786983 GXV786983:GXW786983 HHR786983:HHS786983 HRN786983:HRO786983 IBJ786983:IBK786983 ILF786983:ILG786983 IVB786983:IVC786983 JEX786983:JEY786983 JOT786983:JOU786983 JYP786983:JYQ786983 KIL786983:KIM786983 KSH786983:KSI786983 LCD786983:LCE786983 LLZ786983:LMA786983 LVV786983:LVW786983 MFR786983:MFS786983 MPN786983:MPO786983 MZJ786983:MZK786983 NJF786983:NJG786983 NTB786983:NTC786983 OCX786983:OCY786983 OMT786983:OMU786983 OWP786983:OWQ786983 PGL786983:PGM786983 PQH786983:PQI786983 QAD786983:QAE786983 QJZ786983:QKA786983 QTV786983:QTW786983 RDR786983:RDS786983 RNN786983:RNO786983 RXJ786983:RXK786983 SHF786983:SHG786983 SRB786983:SRC786983 TAX786983:TAY786983 TKT786983:TKU786983 TUP786983:TUQ786983 UEL786983:UEM786983 UOH786983:UOI786983 UYD786983:UYE786983 VHZ786983:VIA786983 VRV786983:VRW786983 WBR786983:WBS786983 WLN786983:WLO786983 WVJ786983:WVK786983 B786990:C786990 IX786990:IY786990 ST786990:SU786990 ACP786990:ACQ786990 AML786990:AMM786990 AWH786990:AWI786990 BGD786990:BGE786990 BPZ786990:BQA786990 BZV786990:BZW786990 CJR786990:CJS786990 CTN786990:CTO786990 DDJ786990:DDK786990 DNF786990:DNG786990 DXB786990:DXC786990 EGX786990:EGY786990 EQT786990:EQU786990 FAP786990:FAQ786990 FKL786990:FKM786990 FUH786990:FUI786990 GED786990:GEE786990 GNZ786990:GOA786990 GXV786990:GXW786990 HHR786990:HHS786990 HRN786990:HRO786990 IBJ786990:IBK786990 ILF786990:ILG786990 IVB786990:IVC786990 JEX786990:JEY786990 JOT786990:JOU786990 JYP786990:JYQ786990 KIL786990:KIM786990 KSH786990:KSI786990 LCD786990:LCE786990 LLZ786990:LMA786990 LVV786990:LVW786990 MFR786990:MFS786990 MPN786990:MPO786990 MZJ786990:MZK786990 NJF786990:NJG786990 NTB786990:NTC786990 OCX786990:OCY786990 OMT786990:OMU786990 OWP786990:OWQ786990 PGL786990:PGM786990 PQH786990:PQI786990 QAD786990:QAE786990 QJZ786990:QKA786990 QTV786990:QTW786990 RDR786990:RDS786990 RNN786990:RNO786990 RXJ786990:RXK786990 SHF786990:SHG786990 SRB786990:SRC786990 TAX786990:TAY786990 TKT786990:TKU786990 TUP786990:TUQ786990 UEL786990:UEM786990 UOH786990:UOI786990 UYD786990:UYE786990 VHZ786990:VIA786990 VRV786990:VRW786990 WBR786990:WBS786990 WLN786990:WLO786990 WVJ786990:WVK786990 B787052:C787052 IX787052:IY787052 ST787052:SU787052 ACP787052:ACQ787052 AML787052:AMM787052 AWH787052:AWI787052 BGD787052:BGE787052 BPZ787052:BQA787052 BZV787052:BZW787052 CJR787052:CJS787052 CTN787052:CTO787052 DDJ787052:DDK787052 DNF787052:DNG787052 DXB787052:DXC787052 EGX787052:EGY787052 EQT787052:EQU787052 FAP787052:FAQ787052 FKL787052:FKM787052 FUH787052:FUI787052 GED787052:GEE787052 GNZ787052:GOA787052 GXV787052:GXW787052 HHR787052:HHS787052 HRN787052:HRO787052 IBJ787052:IBK787052 ILF787052:ILG787052 IVB787052:IVC787052 JEX787052:JEY787052 JOT787052:JOU787052 JYP787052:JYQ787052 KIL787052:KIM787052 KSH787052:KSI787052 LCD787052:LCE787052 LLZ787052:LMA787052 LVV787052:LVW787052 MFR787052:MFS787052 MPN787052:MPO787052 MZJ787052:MZK787052 NJF787052:NJG787052 NTB787052:NTC787052 OCX787052:OCY787052 OMT787052:OMU787052 OWP787052:OWQ787052 PGL787052:PGM787052 PQH787052:PQI787052 QAD787052:QAE787052 QJZ787052:QKA787052 QTV787052:QTW787052 RDR787052:RDS787052 RNN787052:RNO787052 RXJ787052:RXK787052 SHF787052:SHG787052 SRB787052:SRC787052 TAX787052:TAY787052 TKT787052:TKU787052 TUP787052:TUQ787052 UEL787052:UEM787052 UOH787052:UOI787052 UYD787052:UYE787052 VHZ787052:VIA787052 VRV787052:VRW787052 WBR787052:WBS787052 WLN787052:WLO787052 WVJ787052:WVK787052 B851967:C851967 IX851967:IY851967 ST851967:SU851967 ACP851967:ACQ851967 AML851967:AMM851967 AWH851967:AWI851967 BGD851967:BGE851967 BPZ851967:BQA851967 BZV851967:BZW851967 CJR851967:CJS851967 CTN851967:CTO851967 DDJ851967:DDK851967 DNF851967:DNG851967 DXB851967:DXC851967 EGX851967:EGY851967 EQT851967:EQU851967 FAP851967:FAQ851967 FKL851967:FKM851967 FUH851967:FUI851967 GED851967:GEE851967 GNZ851967:GOA851967 GXV851967:GXW851967 HHR851967:HHS851967 HRN851967:HRO851967 IBJ851967:IBK851967 ILF851967:ILG851967 IVB851967:IVC851967 JEX851967:JEY851967 JOT851967:JOU851967 JYP851967:JYQ851967 KIL851967:KIM851967 KSH851967:KSI851967 LCD851967:LCE851967 LLZ851967:LMA851967 LVV851967:LVW851967 MFR851967:MFS851967 MPN851967:MPO851967 MZJ851967:MZK851967 NJF851967:NJG851967 NTB851967:NTC851967 OCX851967:OCY851967 OMT851967:OMU851967 OWP851967:OWQ851967 PGL851967:PGM851967 PQH851967:PQI851967 QAD851967:QAE851967 QJZ851967:QKA851967 QTV851967:QTW851967 RDR851967:RDS851967 RNN851967:RNO851967 RXJ851967:RXK851967 SHF851967:SHG851967 SRB851967:SRC851967 TAX851967:TAY851967 TKT851967:TKU851967 TUP851967:TUQ851967 UEL851967:UEM851967 UOH851967:UOI851967 UYD851967:UYE851967 VHZ851967:VIA851967 VRV851967:VRW851967 WBR851967:WBS851967 WLN851967:WLO851967 WVJ851967:WVK851967 B852110:C852110 IX852110:IY852110 ST852110:SU852110 ACP852110:ACQ852110 AML852110:AMM852110 AWH852110:AWI852110 BGD852110:BGE852110 BPZ852110:BQA852110 BZV852110:BZW852110 CJR852110:CJS852110 CTN852110:CTO852110 DDJ852110:DDK852110 DNF852110:DNG852110 DXB852110:DXC852110 EGX852110:EGY852110 EQT852110:EQU852110 FAP852110:FAQ852110 FKL852110:FKM852110 FUH852110:FUI852110 GED852110:GEE852110 GNZ852110:GOA852110 GXV852110:GXW852110 HHR852110:HHS852110 HRN852110:HRO852110 IBJ852110:IBK852110 ILF852110:ILG852110 IVB852110:IVC852110 JEX852110:JEY852110 JOT852110:JOU852110 JYP852110:JYQ852110 KIL852110:KIM852110 KSH852110:KSI852110 LCD852110:LCE852110 LLZ852110:LMA852110 LVV852110:LVW852110 MFR852110:MFS852110 MPN852110:MPO852110 MZJ852110:MZK852110 NJF852110:NJG852110 NTB852110:NTC852110 OCX852110:OCY852110 OMT852110:OMU852110 OWP852110:OWQ852110 PGL852110:PGM852110 PQH852110:PQI852110 QAD852110:QAE852110 QJZ852110:QKA852110 QTV852110:QTW852110 RDR852110:RDS852110 RNN852110:RNO852110 RXJ852110:RXK852110 SHF852110:SHG852110 SRB852110:SRC852110 TAX852110:TAY852110 TKT852110:TKU852110 TUP852110:TUQ852110 UEL852110:UEM852110 UOH852110:UOI852110 UYD852110:UYE852110 VHZ852110:VIA852110 VRV852110:VRW852110 WBR852110:WBS852110 WLN852110:WLO852110 WVJ852110:WVK852110 B852253:C852253 IX852253:IY852253 ST852253:SU852253 ACP852253:ACQ852253 AML852253:AMM852253 AWH852253:AWI852253 BGD852253:BGE852253 BPZ852253:BQA852253 BZV852253:BZW852253 CJR852253:CJS852253 CTN852253:CTO852253 DDJ852253:DDK852253 DNF852253:DNG852253 DXB852253:DXC852253 EGX852253:EGY852253 EQT852253:EQU852253 FAP852253:FAQ852253 FKL852253:FKM852253 FUH852253:FUI852253 GED852253:GEE852253 GNZ852253:GOA852253 GXV852253:GXW852253 HHR852253:HHS852253 HRN852253:HRO852253 IBJ852253:IBK852253 ILF852253:ILG852253 IVB852253:IVC852253 JEX852253:JEY852253 JOT852253:JOU852253 JYP852253:JYQ852253 KIL852253:KIM852253 KSH852253:KSI852253 LCD852253:LCE852253 LLZ852253:LMA852253 LVV852253:LVW852253 MFR852253:MFS852253 MPN852253:MPO852253 MZJ852253:MZK852253 NJF852253:NJG852253 NTB852253:NTC852253 OCX852253:OCY852253 OMT852253:OMU852253 OWP852253:OWQ852253 PGL852253:PGM852253 PQH852253:PQI852253 QAD852253:QAE852253 QJZ852253:QKA852253 QTV852253:QTW852253 RDR852253:RDS852253 RNN852253:RNO852253 RXJ852253:RXK852253 SHF852253:SHG852253 SRB852253:SRC852253 TAX852253:TAY852253 TKT852253:TKU852253 TUP852253:TUQ852253 UEL852253:UEM852253 UOH852253:UOI852253 UYD852253:UYE852253 VHZ852253:VIA852253 VRV852253:VRW852253 WBR852253:WBS852253 WLN852253:WLO852253 WVJ852253:WVK852253 B852265:C852265 IX852265:IY852265 ST852265:SU852265 ACP852265:ACQ852265 AML852265:AMM852265 AWH852265:AWI852265 BGD852265:BGE852265 BPZ852265:BQA852265 BZV852265:BZW852265 CJR852265:CJS852265 CTN852265:CTO852265 DDJ852265:DDK852265 DNF852265:DNG852265 DXB852265:DXC852265 EGX852265:EGY852265 EQT852265:EQU852265 FAP852265:FAQ852265 FKL852265:FKM852265 FUH852265:FUI852265 GED852265:GEE852265 GNZ852265:GOA852265 GXV852265:GXW852265 HHR852265:HHS852265 HRN852265:HRO852265 IBJ852265:IBK852265 ILF852265:ILG852265 IVB852265:IVC852265 JEX852265:JEY852265 JOT852265:JOU852265 JYP852265:JYQ852265 KIL852265:KIM852265 KSH852265:KSI852265 LCD852265:LCE852265 LLZ852265:LMA852265 LVV852265:LVW852265 MFR852265:MFS852265 MPN852265:MPO852265 MZJ852265:MZK852265 NJF852265:NJG852265 NTB852265:NTC852265 OCX852265:OCY852265 OMT852265:OMU852265 OWP852265:OWQ852265 PGL852265:PGM852265 PQH852265:PQI852265 QAD852265:QAE852265 QJZ852265:QKA852265 QTV852265:QTW852265 RDR852265:RDS852265 RNN852265:RNO852265 RXJ852265:RXK852265 SHF852265:SHG852265 SRB852265:SRC852265 TAX852265:TAY852265 TKT852265:TKU852265 TUP852265:TUQ852265 UEL852265:UEM852265 UOH852265:UOI852265 UYD852265:UYE852265 VHZ852265:VIA852265 VRV852265:VRW852265 WBR852265:WBS852265 WLN852265:WLO852265 WVJ852265:WVK852265 B852302:C852302 IX852302:IY852302 ST852302:SU852302 ACP852302:ACQ852302 AML852302:AMM852302 AWH852302:AWI852302 BGD852302:BGE852302 BPZ852302:BQA852302 BZV852302:BZW852302 CJR852302:CJS852302 CTN852302:CTO852302 DDJ852302:DDK852302 DNF852302:DNG852302 DXB852302:DXC852302 EGX852302:EGY852302 EQT852302:EQU852302 FAP852302:FAQ852302 FKL852302:FKM852302 FUH852302:FUI852302 GED852302:GEE852302 GNZ852302:GOA852302 GXV852302:GXW852302 HHR852302:HHS852302 HRN852302:HRO852302 IBJ852302:IBK852302 ILF852302:ILG852302 IVB852302:IVC852302 JEX852302:JEY852302 JOT852302:JOU852302 JYP852302:JYQ852302 KIL852302:KIM852302 KSH852302:KSI852302 LCD852302:LCE852302 LLZ852302:LMA852302 LVV852302:LVW852302 MFR852302:MFS852302 MPN852302:MPO852302 MZJ852302:MZK852302 NJF852302:NJG852302 NTB852302:NTC852302 OCX852302:OCY852302 OMT852302:OMU852302 OWP852302:OWQ852302 PGL852302:PGM852302 PQH852302:PQI852302 QAD852302:QAE852302 QJZ852302:QKA852302 QTV852302:QTW852302 RDR852302:RDS852302 RNN852302:RNO852302 RXJ852302:RXK852302 SHF852302:SHG852302 SRB852302:SRC852302 TAX852302:TAY852302 TKT852302:TKU852302 TUP852302:TUQ852302 UEL852302:UEM852302 UOH852302:UOI852302 UYD852302:UYE852302 VHZ852302:VIA852302 VRV852302:VRW852302 WBR852302:WBS852302 WLN852302:WLO852302 WVJ852302:WVK852302 B852340:C852340 IX852340:IY852340 ST852340:SU852340 ACP852340:ACQ852340 AML852340:AMM852340 AWH852340:AWI852340 BGD852340:BGE852340 BPZ852340:BQA852340 BZV852340:BZW852340 CJR852340:CJS852340 CTN852340:CTO852340 DDJ852340:DDK852340 DNF852340:DNG852340 DXB852340:DXC852340 EGX852340:EGY852340 EQT852340:EQU852340 FAP852340:FAQ852340 FKL852340:FKM852340 FUH852340:FUI852340 GED852340:GEE852340 GNZ852340:GOA852340 GXV852340:GXW852340 HHR852340:HHS852340 HRN852340:HRO852340 IBJ852340:IBK852340 ILF852340:ILG852340 IVB852340:IVC852340 JEX852340:JEY852340 JOT852340:JOU852340 JYP852340:JYQ852340 KIL852340:KIM852340 KSH852340:KSI852340 LCD852340:LCE852340 LLZ852340:LMA852340 LVV852340:LVW852340 MFR852340:MFS852340 MPN852340:MPO852340 MZJ852340:MZK852340 NJF852340:NJG852340 NTB852340:NTC852340 OCX852340:OCY852340 OMT852340:OMU852340 OWP852340:OWQ852340 PGL852340:PGM852340 PQH852340:PQI852340 QAD852340:QAE852340 QJZ852340:QKA852340 QTV852340:QTW852340 RDR852340:RDS852340 RNN852340:RNO852340 RXJ852340:RXK852340 SHF852340:SHG852340 SRB852340:SRC852340 TAX852340:TAY852340 TKT852340:TKU852340 TUP852340:TUQ852340 UEL852340:UEM852340 UOH852340:UOI852340 UYD852340:UYE852340 VHZ852340:VIA852340 VRV852340:VRW852340 WBR852340:WBS852340 WLN852340:WLO852340 WVJ852340:WVK852340 B852385:C852385 IX852385:IY852385 ST852385:SU852385 ACP852385:ACQ852385 AML852385:AMM852385 AWH852385:AWI852385 BGD852385:BGE852385 BPZ852385:BQA852385 BZV852385:BZW852385 CJR852385:CJS852385 CTN852385:CTO852385 DDJ852385:DDK852385 DNF852385:DNG852385 DXB852385:DXC852385 EGX852385:EGY852385 EQT852385:EQU852385 FAP852385:FAQ852385 FKL852385:FKM852385 FUH852385:FUI852385 GED852385:GEE852385 GNZ852385:GOA852385 GXV852385:GXW852385 HHR852385:HHS852385 HRN852385:HRO852385 IBJ852385:IBK852385 ILF852385:ILG852385 IVB852385:IVC852385 JEX852385:JEY852385 JOT852385:JOU852385 JYP852385:JYQ852385 KIL852385:KIM852385 KSH852385:KSI852385 LCD852385:LCE852385 LLZ852385:LMA852385 LVV852385:LVW852385 MFR852385:MFS852385 MPN852385:MPO852385 MZJ852385:MZK852385 NJF852385:NJG852385 NTB852385:NTC852385 OCX852385:OCY852385 OMT852385:OMU852385 OWP852385:OWQ852385 PGL852385:PGM852385 PQH852385:PQI852385 QAD852385:QAE852385 QJZ852385:QKA852385 QTV852385:QTW852385 RDR852385:RDS852385 RNN852385:RNO852385 RXJ852385:RXK852385 SHF852385:SHG852385 SRB852385:SRC852385 TAX852385:TAY852385 TKT852385:TKU852385 TUP852385:TUQ852385 UEL852385:UEM852385 UOH852385:UOI852385 UYD852385:UYE852385 VHZ852385:VIA852385 VRV852385:VRW852385 WBR852385:WBS852385 WLN852385:WLO852385 WVJ852385:WVK852385 B852387:C852387 IX852387:IY852387 ST852387:SU852387 ACP852387:ACQ852387 AML852387:AMM852387 AWH852387:AWI852387 BGD852387:BGE852387 BPZ852387:BQA852387 BZV852387:BZW852387 CJR852387:CJS852387 CTN852387:CTO852387 DDJ852387:DDK852387 DNF852387:DNG852387 DXB852387:DXC852387 EGX852387:EGY852387 EQT852387:EQU852387 FAP852387:FAQ852387 FKL852387:FKM852387 FUH852387:FUI852387 GED852387:GEE852387 GNZ852387:GOA852387 GXV852387:GXW852387 HHR852387:HHS852387 HRN852387:HRO852387 IBJ852387:IBK852387 ILF852387:ILG852387 IVB852387:IVC852387 JEX852387:JEY852387 JOT852387:JOU852387 JYP852387:JYQ852387 KIL852387:KIM852387 KSH852387:KSI852387 LCD852387:LCE852387 LLZ852387:LMA852387 LVV852387:LVW852387 MFR852387:MFS852387 MPN852387:MPO852387 MZJ852387:MZK852387 NJF852387:NJG852387 NTB852387:NTC852387 OCX852387:OCY852387 OMT852387:OMU852387 OWP852387:OWQ852387 PGL852387:PGM852387 PQH852387:PQI852387 QAD852387:QAE852387 QJZ852387:QKA852387 QTV852387:QTW852387 RDR852387:RDS852387 RNN852387:RNO852387 RXJ852387:RXK852387 SHF852387:SHG852387 SRB852387:SRC852387 TAX852387:TAY852387 TKT852387:TKU852387 TUP852387:TUQ852387 UEL852387:UEM852387 UOH852387:UOI852387 UYD852387:UYE852387 VHZ852387:VIA852387 VRV852387:VRW852387 WBR852387:WBS852387 WLN852387:WLO852387 WVJ852387:WVK852387 B852410:C852410 IX852410:IY852410 ST852410:SU852410 ACP852410:ACQ852410 AML852410:AMM852410 AWH852410:AWI852410 BGD852410:BGE852410 BPZ852410:BQA852410 BZV852410:BZW852410 CJR852410:CJS852410 CTN852410:CTO852410 DDJ852410:DDK852410 DNF852410:DNG852410 DXB852410:DXC852410 EGX852410:EGY852410 EQT852410:EQU852410 FAP852410:FAQ852410 FKL852410:FKM852410 FUH852410:FUI852410 GED852410:GEE852410 GNZ852410:GOA852410 GXV852410:GXW852410 HHR852410:HHS852410 HRN852410:HRO852410 IBJ852410:IBK852410 ILF852410:ILG852410 IVB852410:IVC852410 JEX852410:JEY852410 JOT852410:JOU852410 JYP852410:JYQ852410 KIL852410:KIM852410 KSH852410:KSI852410 LCD852410:LCE852410 LLZ852410:LMA852410 LVV852410:LVW852410 MFR852410:MFS852410 MPN852410:MPO852410 MZJ852410:MZK852410 NJF852410:NJG852410 NTB852410:NTC852410 OCX852410:OCY852410 OMT852410:OMU852410 OWP852410:OWQ852410 PGL852410:PGM852410 PQH852410:PQI852410 QAD852410:QAE852410 QJZ852410:QKA852410 QTV852410:QTW852410 RDR852410:RDS852410 RNN852410:RNO852410 RXJ852410:RXK852410 SHF852410:SHG852410 SRB852410:SRC852410 TAX852410:TAY852410 TKT852410:TKU852410 TUP852410:TUQ852410 UEL852410:UEM852410 UOH852410:UOI852410 UYD852410:UYE852410 VHZ852410:VIA852410 VRV852410:VRW852410 WBR852410:WBS852410 WLN852410:WLO852410 WVJ852410:WVK852410 B852415:C852415 IX852415:IY852415 ST852415:SU852415 ACP852415:ACQ852415 AML852415:AMM852415 AWH852415:AWI852415 BGD852415:BGE852415 BPZ852415:BQA852415 BZV852415:BZW852415 CJR852415:CJS852415 CTN852415:CTO852415 DDJ852415:DDK852415 DNF852415:DNG852415 DXB852415:DXC852415 EGX852415:EGY852415 EQT852415:EQU852415 FAP852415:FAQ852415 FKL852415:FKM852415 FUH852415:FUI852415 GED852415:GEE852415 GNZ852415:GOA852415 GXV852415:GXW852415 HHR852415:HHS852415 HRN852415:HRO852415 IBJ852415:IBK852415 ILF852415:ILG852415 IVB852415:IVC852415 JEX852415:JEY852415 JOT852415:JOU852415 JYP852415:JYQ852415 KIL852415:KIM852415 KSH852415:KSI852415 LCD852415:LCE852415 LLZ852415:LMA852415 LVV852415:LVW852415 MFR852415:MFS852415 MPN852415:MPO852415 MZJ852415:MZK852415 NJF852415:NJG852415 NTB852415:NTC852415 OCX852415:OCY852415 OMT852415:OMU852415 OWP852415:OWQ852415 PGL852415:PGM852415 PQH852415:PQI852415 QAD852415:QAE852415 QJZ852415:QKA852415 QTV852415:QTW852415 RDR852415:RDS852415 RNN852415:RNO852415 RXJ852415:RXK852415 SHF852415:SHG852415 SRB852415:SRC852415 TAX852415:TAY852415 TKT852415:TKU852415 TUP852415:TUQ852415 UEL852415:UEM852415 UOH852415:UOI852415 UYD852415:UYE852415 VHZ852415:VIA852415 VRV852415:VRW852415 WBR852415:WBS852415 WLN852415:WLO852415 WVJ852415:WVK852415 B852417:C852417 IX852417:IY852417 ST852417:SU852417 ACP852417:ACQ852417 AML852417:AMM852417 AWH852417:AWI852417 BGD852417:BGE852417 BPZ852417:BQA852417 BZV852417:BZW852417 CJR852417:CJS852417 CTN852417:CTO852417 DDJ852417:DDK852417 DNF852417:DNG852417 DXB852417:DXC852417 EGX852417:EGY852417 EQT852417:EQU852417 FAP852417:FAQ852417 FKL852417:FKM852417 FUH852417:FUI852417 GED852417:GEE852417 GNZ852417:GOA852417 GXV852417:GXW852417 HHR852417:HHS852417 HRN852417:HRO852417 IBJ852417:IBK852417 ILF852417:ILG852417 IVB852417:IVC852417 JEX852417:JEY852417 JOT852417:JOU852417 JYP852417:JYQ852417 KIL852417:KIM852417 KSH852417:KSI852417 LCD852417:LCE852417 LLZ852417:LMA852417 LVV852417:LVW852417 MFR852417:MFS852417 MPN852417:MPO852417 MZJ852417:MZK852417 NJF852417:NJG852417 NTB852417:NTC852417 OCX852417:OCY852417 OMT852417:OMU852417 OWP852417:OWQ852417 PGL852417:PGM852417 PQH852417:PQI852417 QAD852417:QAE852417 QJZ852417:QKA852417 QTV852417:QTW852417 RDR852417:RDS852417 RNN852417:RNO852417 RXJ852417:RXK852417 SHF852417:SHG852417 SRB852417:SRC852417 TAX852417:TAY852417 TKT852417:TKU852417 TUP852417:TUQ852417 UEL852417:UEM852417 UOH852417:UOI852417 UYD852417:UYE852417 VHZ852417:VIA852417 VRV852417:VRW852417 WBR852417:WBS852417 WLN852417:WLO852417 WVJ852417:WVK852417 B852491:C852491 IX852491:IY852491 ST852491:SU852491 ACP852491:ACQ852491 AML852491:AMM852491 AWH852491:AWI852491 BGD852491:BGE852491 BPZ852491:BQA852491 BZV852491:BZW852491 CJR852491:CJS852491 CTN852491:CTO852491 DDJ852491:DDK852491 DNF852491:DNG852491 DXB852491:DXC852491 EGX852491:EGY852491 EQT852491:EQU852491 FAP852491:FAQ852491 FKL852491:FKM852491 FUH852491:FUI852491 GED852491:GEE852491 GNZ852491:GOA852491 GXV852491:GXW852491 HHR852491:HHS852491 HRN852491:HRO852491 IBJ852491:IBK852491 ILF852491:ILG852491 IVB852491:IVC852491 JEX852491:JEY852491 JOT852491:JOU852491 JYP852491:JYQ852491 KIL852491:KIM852491 KSH852491:KSI852491 LCD852491:LCE852491 LLZ852491:LMA852491 LVV852491:LVW852491 MFR852491:MFS852491 MPN852491:MPO852491 MZJ852491:MZK852491 NJF852491:NJG852491 NTB852491:NTC852491 OCX852491:OCY852491 OMT852491:OMU852491 OWP852491:OWQ852491 PGL852491:PGM852491 PQH852491:PQI852491 QAD852491:QAE852491 QJZ852491:QKA852491 QTV852491:QTW852491 RDR852491:RDS852491 RNN852491:RNO852491 RXJ852491:RXK852491 SHF852491:SHG852491 SRB852491:SRC852491 TAX852491:TAY852491 TKT852491:TKU852491 TUP852491:TUQ852491 UEL852491:UEM852491 UOH852491:UOI852491 UYD852491:UYE852491 VHZ852491:VIA852491 VRV852491:VRW852491 WBR852491:WBS852491 WLN852491:WLO852491 WVJ852491:WVK852491 B852519:C852519 IX852519:IY852519 ST852519:SU852519 ACP852519:ACQ852519 AML852519:AMM852519 AWH852519:AWI852519 BGD852519:BGE852519 BPZ852519:BQA852519 BZV852519:BZW852519 CJR852519:CJS852519 CTN852519:CTO852519 DDJ852519:DDK852519 DNF852519:DNG852519 DXB852519:DXC852519 EGX852519:EGY852519 EQT852519:EQU852519 FAP852519:FAQ852519 FKL852519:FKM852519 FUH852519:FUI852519 GED852519:GEE852519 GNZ852519:GOA852519 GXV852519:GXW852519 HHR852519:HHS852519 HRN852519:HRO852519 IBJ852519:IBK852519 ILF852519:ILG852519 IVB852519:IVC852519 JEX852519:JEY852519 JOT852519:JOU852519 JYP852519:JYQ852519 KIL852519:KIM852519 KSH852519:KSI852519 LCD852519:LCE852519 LLZ852519:LMA852519 LVV852519:LVW852519 MFR852519:MFS852519 MPN852519:MPO852519 MZJ852519:MZK852519 NJF852519:NJG852519 NTB852519:NTC852519 OCX852519:OCY852519 OMT852519:OMU852519 OWP852519:OWQ852519 PGL852519:PGM852519 PQH852519:PQI852519 QAD852519:QAE852519 QJZ852519:QKA852519 QTV852519:QTW852519 RDR852519:RDS852519 RNN852519:RNO852519 RXJ852519:RXK852519 SHF852519:SHG852519 SRB852519:SRC852519 TAX852519:TAY852519 TKT852519:TKU852519 TUP852519:TUQ852519 UEL852519:UEM852519 UOH852519:UOI852519 UYD852519:UYE852519 VHZ852519:VIA852519 VRV852519:VRW852519 WBR852519:WBS852519 WLN852519:WLO852519 WVJ852519:WVK852519 B852526:C852526 IX852526:IY852526 ST852526:SU852526 ACP852526:ACQ852526 AML852526:AMM852526 AWH852526:AWI852526 BGD852526:BGE852526 BPZ852526:BQA852526 BZV852526:BZW852526 CJR852526:CJS852526 CTN852526:CTO852526 DDJ852526:DDK852526 DNF852526:DNG852526 DXB852526:DXC852526 EGX852526:EGY852526 EQT852526:EQU852526 FAP852526:FAQ852526 FKL852526:FKM852526 FUH852526:FUI852526 GED852526:GEE852526 GNZ852526:GOA852526 GXV852526:GXW852526 HHR852526:HHS852526 HRN852526:HRO852526 IBJ852526:IBK852526 ILF852526:ILG852526 IVB852526:IVC852526 JEX852526:JEY852526 JOT852526:JOU852526 JYP852526:JYQ852526 KIL852526:KIM852526 KSH852526:KSI852526 LCD852526:LCE852526 LLZ852526:LMA852526 LVV852526:LVW852526 MFR852526:MFS852526 MPN852526:MPO852526 MZJ852526:MZK852526 NJF852526:NJG852526 NTB852526:NTC852526 OCX852526:OCY852526 OMT852526:OMU852526 OWP852526:OWQ852526 PGL852526:PGM852526 PQH852526:PQI852526 QAD852526:QAE852526 QJZ852526:QKA852526 QTV852526:QTW852526 RDR852526:RDS852526 RNN852526:RNO852526 RXJ852526:RXK852526 SHF852526:SHG852526 SRB852526:SRC852526 TAX852526:TAY852526 TKT852526:TKU852526 TUP852526:TUQ852526 UEL852526:UEM852526 UOH852526:UOI852526 UYD852526:UYE852526 VHZ852526:VIA852526 VRV852526:VRW852526 WBR852526:WBS852526 WLN852526:WLO852526 WVJ852526:WVK852526 B852588:C852588 IX852588:IY852588 ST852588:SU852588 ACP852588:ACQ852588 AML852588:AMM852588 AWH852588:AWI852588 BGD852588:BGE852588 BPZ852588:BQA852588 BZV852588:BZW852588 CJR852588:CJS852588 CTN852588:CTO852588 DDJ852588:DDK852588 DNF852588:DNG852588 DXB852588:DXC852588 EGX852588:EGY852588 EQT852588:EQU852588 FAP852588:FAQ852588 FKL852588:FKM852588 FUH852588:FUI852588 GED852588:GEE852588 GNZ852588:GOA852588 GXV852588:GXW852588 HHR852588:HHS852588 HRN852588:HRO852588 IBJ852588:IBK852588 ILF852588:ILG852588 IVB852588:IVC852588 JEX852588:JEY852588 JOT852588:JOU852588 JYP852588:JYQ852588 KIL852588:KIM852588 KSH852588:KSI852588 LCD852588:LCE852588 LLZ852588:LMA852588 LVV852588:LVW852588 MFR852588:MFS852588 MPN852588:MPO852588 MZJ852588:MZK852588 NJF852588:NJG852588 NTB852588:NTC852588 OCX852588:OCY852588 OMT852588:OMU852588 OWP852588:OWQ852588 PGL852588:PGM852588 PQH852588:PQI852588 QAD852588:QAE852588 QJZ852588:QKA852588 QTV852588:QTW852588 RDR852588:RDS852588 RNN852588:RNO852588 RXJ852588:RXK852588 SHF852588:SHG852588 SRB852588:SRC852588 TAX852588:TAY852588 TKT852588:TKU852588 TUP852588:TUQ852588 UEL852588:UEM852588 UOH852588:UOI852588 UYD852588:UYE852588 VHZ852588:VIA852588 VRV852588:VRW852588 WBR852588:WBS852588 WLN852588:WLO852588 WVJ852588:WVK852588 B917503:C917503 IX917503:IY917503 ST917503:SU917503 ACP917503:ACQ917503 AML917503:AMM917503 AWH917503:AWI917503 BGD917503:BGE917503 BPZ917503:BQA917503 BZV917503:BZW917503 CJR917503:CJS917503 CTN917503:CTO917503 DDJ917503:DDK917503 DNF917503:DNG917503 DXB917503:DXC917503 EGX917503:EGY917503 EQT917503:EQU917503 FAP917503:FAQ917503 FKL917503:FKM917503 FUH917503:FUI917503 GED917503:GEE917503 GNZ917503:GOA917503 GXV917503:GXW917503 HHR917503:HHS917503 HRN917503:HRO917503 IBJ917503:IBK917503 ILF917503:ILG917503 IVB917503:IVC917503 JEX917503:JEY917503 JOT917503:JOU917503 JYP917503:JYQ917503 KIL917503:KIM917503 KSH917503:KSI917503 LCD917503:LCE917503 LLZ917503:LMA917503 LVV917503:LVW917503 MFR917503:MFS917503 MPN917503:MPO917503 MZJ917503:MZK917503 NJF917503:NJG917503 NTB917503:NTC917503 OCX917503:OCY917503 OMT917503:OMU917503 OWP917503:OWQ917503 PGL917503:PGM917503 PQH917503:PQI917503 QAD917503:QAE917503 QJZ917503:QKA917503 QTV917503:QTW917503 RDR917503:RDS917503 RNN917503:RNO917503 RXJ917503:RXK917503 SHF917503:SHG917503 SRB917503:SRC917503 TAX917503:TAY917503 TKT917503:TKU917503 TUP917503:TUQ917503 UEL917503:UEM917503 UOH917503:UOI917503 UYD917503:UYE917503 VHZ917503:VIA917503 VRV917503:VRW917503 WBR917503:WBS917503 WLN917503:WLO917503 WVJ917503:WVK917503 B917646:C917646 IX917646:IY917646 ST917646:SU917646 ACP917646:ACQ917646 AML917646:AMM917646 AWH917646:AWI917646 BGD917646:BGE917646 BPZ917646:BQA917646 BZV917646:BZW917646 CJR917646:CJS917646 CTN917646:CTO917646 DDJ917646:DDK917646 DNF917646:DNG917646 DXB917646:DXC917646 EGX917646:EGY917646 EQT917646:EQU917646 FAP917646:FAQ917646 FKL917646:FKM917646 FUH917646:FUI917646 GED917646:GEE917646 GNZ917646:GOA917646 GXV917646:GXW917646 HHR917646:HHS917646 HRN917646:HRO917646 IBJ917646:IBK917646 ILF917646:ILG917646 IVB917646:IVC917646 JEX917646:JEY917646 JOT917646:JOU917646 JYP917646:JYQ917646 KIL917646:KIM917646 KSH917646:KSI917646 LCD917646:LCE917646 LLZ917646:LMA917646 LVV917646:LVW917646 MFR917646:MFS917646 MPN917646:MPO917646 MZJ917646:MZK917646 NJF917646:NJG917646 NTB917646:NTC917646 OCX917646:OCY917646 OMT917646:OMU917646 OWP917646:OWQ917646 PGL917646:PGM917646 PQH917646:PQI917646 QAD917646:QAE917646 QJZ917646:QKA917646 QTV917646:QTW917646 RDR917646:RDS917646 RNN917646:RNO917646 RXJ917646:RXK917646 SHF917646:SHG917646 SRB917646:SRC917646 TAX917646:TAY917646 TKT917646:TKU917646 TUP917646:TUQ917646 UEL917646:UEM917646 UOH917646:UOI917646 UYD917646:UYE917646 VHZ917646:VIA917646 VRV917646:VRW917646 WBR917646:WBS917646 WLN917646:WLO917646 WVJ917646:WVK917646 B917789:C917789 IX917789:IY917789 ST917789:SU917789 ACP917789:ACQ917789 AML917789:AMM917789 AWH917789:AWI917789 BGD917789:BGE917789 BPZ917789:BQA917789 BZV917789:BZW917789 CJR917789:CJS917789 CTN917789:CTO917789 DDJ917789:DDK917789 DNF917789:DNG917789 DXB917789:DXC917789 EGX917789:EGY917789 EQT917789:EQU917789 FAP917789:FAQ917789 FKL917789:FKM917789 FUH917789:FUI917789 GED917789:GEE917789 GNZ917789:GOA917789 GXV917789:GXW917789 HHR917789:HHS917789 HRN917789:HRO917789 IBJ917789:IBK917789 ILF917789:ILG917789 IVB917789:IVC917789 JEX917789:JEY917789 JOT917789:JOU917789 JYP917789:JYQ917789 KIL917789:KIM917789 KSH917789:KSI917789 LCD917789:LCE917789 LLZ917789:LMA917789 LVV917789:LVW917789 MFR917789:MFS917789 MPN917789:MPO917789 MZJ917789:MZK917789 NJF917789:NJG917789 NTB917789:NTC917789 OCX917789:OCY917789 OMT917789:OMU917789 OWP917789:OWQ917789 PGL917789:PGM917789 PQH917789:PQI917789 QAD917789:QAE917789 QJZ917789:QKA917789 QTV917789:QTW917789 RDR917789:RDS917789 RNN917789:RNO917789 RXJ917789:RXK917789 SHF917789:SHG917789 SRB917789:SRC917789 TAX917789:TAY917789 TKT917789:TKU917789 TUP917789:TUQ917789 UEL917789:UEM917789 UOH917789:UOI917789 UYD917789:UYE917789 VHZ917789:VIA917789 VRV917789:VRW917789 WBR917789:WBS917789 WLN917789:WLO917789 WVJ917789:WVK917789 B917801:C917801 IX917801:IY917801 ST917801:SU917801 ACP917801:ACQ917801 AML917801:AMM917801 AWH917801:AWI917801 BGD917801:BGE917801 BPZ917801:BQA917801 BZV917801:BZW917801 CJR917801:CJS917801 CTN917801:CTO917801 DDJ917801:DDK917801 DNF917801:DNG917801 DXB917801:DXC917801 EGX917801:EGY917801 EQT917801:EQU917801 FAP917801:FAQ917801 FKL917801:FKM917801 FUH917801:FUI917801 GED917801:GEE917801 GNZ917801:GOA917801 GXV917801:GXW917801 HHR917801:HHS917801 HRN917801:HRO917801 IBJ917801:IBK917801 ILF917801:ILG917801 IVB917801:IVC917801 JEX917801:JEY917801 JOT917801:JOU917801 JYP917801:JYQ917801 KIL917801:KIM917801 KSH917801:KSI917801 LCD917801:LCE917801 LLZ917801:LMA917801 LVV917801:LVW917801 MFR917801:MFS917801 MPN917801:MPO917801 MZJ917801:MZK917801 NJF917801:NJG917801 NTB917801:NTC917801 OCX917801:OCY917801 OMT917801:OMU917801 OWP917801:OWQ917801 PGL917801:PGM917801 PQH917801:PQI917801 QAD917801:QAE917801 QJZ917801:QKA917801 QTV917801:QTW917801 RDR917801:RDS917801 RNN917801:RNO917801 RXJ917801:RXK917801 SHF917801:SHG917801 SRB917801:SRC917801 TAX917801:TAY917801 TKT917801:TKU917801 TUP917801:TUQ917801 UEL917801:UEM917801 UOH917801:UOI917801 UYD917801:UYE917801 VHZ917801:VIA917801 VRV917801:VRW917801 WBR917801:WBS917801 WLN917801:WLO917801 WVJ917801:WVK917801 B917838:C917838 IX917838:IY917838 ST917838:SU917838 ACP917838:ACQ917838 AML917838:AMM917838 AWH917838:AWI917838 BGD917838:BGE917838 BPZ917838:BQA917838 BZV917838:BZW917838 CJR917838:CJS917838 CTN917838:CTO917838 DDJ917838:DDK917838 DNF917838:DNG917838 DXB917838:DXC917838 EGX917838:EGY917838 EQT917838:EQU917838 FAP917838:FAQ917838 FKL917838:FKM917838 FUH917838:FUI917838 GED917838:GEE917838 GNZ917838:GOA917838 GXV917838:GXW917838 HHR917838:HHS917838 HRN917838:HRO917838 IBJ917838:IBK917838 ILF917838:ILG917838 IVB917838:IVC917838 JEX917838:JEY917838 JOT917838:JOU917838 JYP917838:JYQ917838 KIL917838:KIM917838 KSH917838:KSI917838 LCD917838:LCE917838 LLZ917838:LMA917838 LVV917838:LVW917838 MFR917838:MFS917838 MPN917838:MPO917838 MZJ917838:MZK917838 NJF917838:NJG917838 NTB917838:NTC917838 OCX917838:OCY917838 OMT917838:OMU917838 OWP917838:OWQ917838 PGL917838:PGM917838 PQH917838:PQI917838 QAD917838:QAE917838 QJZ917838:QKA917838 QTV917838:QTW917838 RDR917838:RDS917838 RNN917838:RNO917838 RXJ917838:RXK917838 SHF917838:SHG917838 SRB917838:SRC917838 TAX917838:TAY917838 TKT917838:TKU917838 TUP917838:TUQ917838 UEL917838:UEM917838 UOH917838:UOI917838 UYD917838:UYE917838 VHZ917838:VIA917838 VRV917838:VRW917838 WBR917838:WBS917838 WLN917838:WLO917838 WVJ917838:WVK917838 B917876:C917876 IX917876:IY917876 ST917876:SU917876 ACP917876:ACQ917876 AML917876:AMM917876 AWH917876:AWI917876 BGD917876:BGE917876 BPZ917876:BQA917876 BZV917876:BZW917876 CJR917876:CJS917876 CTN917876:CTO917876 DDJ917876:DDK917876 DNF917876:DNG917876 DXB917876:DXC917876 EGX917876:EGY917876 EQT917876:EQU917876 FAP917876:FAQ917876 FKL917876:FKM917876 FUH917876:FUI917876 GED917876:GEE917876 GNZ917876:GOA917876 GXV917876:GXW917876 HHR917876:HHS917876 HRN917876:HRO917876 IBJ917876:IBK917876 ILF917876:ILG917876 IVB917876:IVC917876 JEX917876:JEY917876 JOT917876:JOU917876 JYP917876:JYQ917876 KIL917876:KIM917876 KSH917876:KSI917876 LCD917876:LCE917876 LLZ917876:LMA917876 LVV917876:LVW917876 MFR917876:MFS917876 MPN917876:MPO917876 MZJ917876:MZK917876 NJF917876:NJG917876 NTB917876:NTC917876 OCX917876:OCY917876 OMT917876:OMU917876 OWP917876:OWQ917876 PGL917876:PGM917876 PQH917876:PQI917876 QAD917876:QAE917876 QJZ917876:QKA917876 QTV917876:QTW917876 RDR917876:RDS917876 RNN917876:RNO917876 RXJ917876:RXK917876 SHF917876:SHG917876 SRB917876:SRC917876 TAX917876:TAY917876 TKT917876:TKU917876 TUP917876:TUQ917876 UEL917876:UEM917876 UOH917876:UOI917876 UYD917876:UYE917876 VHZ917876:VIA917876 VRV917876:VRW917876 WBR917876:WBS917876 WLN917876:WLO917876 WVJ917876:WVK917876 B917921:C917921 IX917921:IY917921 ST917921:SU917921 ACP917921:ACQ917921 AML917921:AMM917921 AWH917921:AWI917921 BGD917921:BGE917921 BPZ917921:BQA917921 BZV917921:BZW917921 CJR917921:CJS917921 CTN917921:CTO917921 DDJ917921:DDK917921 DNF917921:DNG917921 DXB917921:DXC917921 EGX917921:EGY917921 EQT917921:EQU917921 FAP917921:FAQ917921 FKL917921:FKM917921 FUH917921:FUI917921 GED917921:GEE917921 GNZ917921:GOA917921 GXV917921:GXW917921 HHR917921:HHS917921 HRN917921:HRO917921 IBJ917921:IBK917921 ILF917921:ILG917921 IVB917921:IVC917921 JEX917921:JEY917921 JOT917921:JOU917921 JYP917921:JYQ917921 KIL917921:KIM917921 KSH917921:KSI917921 LCD917921:LCE917921 LLZ917921:LMA917921 LVV917921:LVW917921 MFR917921:MFS917921 MPN917921:MPO917921 MZJ917921:MZK917921 NJF917921:NJG917921 NTB917921:NTC917921 OCX917921:OCY917921 OMT917921:OMU917921 OWP917921:OWQ917921 PGL917921:PGM917921 PQH917921:PQI917921 QAD917921:QAE917921 QJZ917921:QKA917921 QTV917921:QTW917921 RDR917921:RDS917921 RNN917921:RNO917921 RXJ917921:RXK917921 SHF917921:SHG917921 SRB917921:SRC917921 TAX917921:TAY917921 TKT917921:TKU917921 TUP917921:TUQ917921 UEL917921:UEM917921 UOH917921:UOI917921 UYD917921:UYE917921 VHZ917921:VIA917921 VRV917921:VRW917921 WBR917921:WBS917921 WLN917921:WLO917921 WVJ917921:WVK917921 B917923:C917923 IX917923:IY917923 ST917923:SU917923 ACP917923:ACQ917923 AML917923:AMM917923 AWH917923:AWI917923 BGD917923:BGE917923 BPZ917923:BQA917923 BZV917923:BZW917923 CJR917923:CJS917923 CTN917923:CTO917923 DDJ917923:DDK917923 DNF917923:DNG917923 DXB917923:DXC917923 EGX917923:EGY917923 EQT917923:EQU917923 FAP917923:FAQ917923 FKL917923:FKM917923 FUH917923:FUI917923 GED917923:GEE917923 GNZ917923:GOA917923 GXV917923:GXW917923 HHR917923:HHS917923 HRN917923:HRO917923 IBJ917923:IBK917923 ILF917923:ILG917923 IVB917923:IVC917923 JEX917923:JEY917923 JOT917923:JOU917923 JYP917923:JYQ917923 KIL917923:KIM917923 KSH917923:KSI917923 LCD917923:LCE917923 LLZ917923:LMA917923 LVV917923:LVW917923 MFR917923:MFS917923 MPN917923:MPO917923 MZJ917923:MZK917923 NJF917923:NJG917923 NTB917923:NTC917923 OCX917923:OCY917923 OMT917923:OMU917923 OWP917923:OWQ917923 PGL917923:PGM917923 PQH917923:PQI917923 QAD917923:QAE917923 QJZ917923:QKA917923 QTV917923:QTW917923 RDR917923:RDS917923 RNN917923:RNO917923 RXJ917923:RXK917923 SHF917923:SHG917923 SRB917923:SRC917923 TAX917923:TAY917923 TKT917923:TKU917923 TUP917923:TUQ917923 UEL917923:UEM917923 UOH917923:UOI917923 UYD917923:UYE917923 VHZ917923:VIA917923 VRV917923:VRW917923 WBR917923:WBS917923 WLN917923:WLO917923 WVJ917923:WVK917923 B917946:C917946 IX917946:IY917946 ST917946:SU917946 ACP917946:ACQ917946 AML917946:AMM917946 AWH917946:AWI917946 BGD917946:BGE917946 BPZ917946:BQA917946 BZV917946:BZW917946 CJR917946:CJS917946 CTN917946:CTO917946 DDJ917946:DDK917946 DNF917946:DNG917946 DXB917946:DXC917946 EGX917946:EGY917946 EQT917946:EQU917946 FAP917946:FAQ917946 FKL917946:FKM917946 FUH917946:FUI917946 GED917946:GEE917946 GNZ917946:GOA917946 GXV917946:GXW917946 HHR917946:HHS917946 HRN917946:HRO917946 IBJ917946:IBK917946 ILF917946:ILG917946 IVB917946:IVC917946 JEX917946:JEY917946 JOT917946:JOU917946 JYP917946:JYQ917946 KIL917946:KIM917946 KSH917946:KSI917946 LCD917946:LCE917946 LLZ917946:LMA917946 LVV917946:LVW917946 MFR917946:MFS917946 MPN917946:MPO917946 MZJ917946:MZK917946 NJF917946:NJG917946 NTB917946:NTC917946 OCX917946:OCY917946 OMT917946:OMU917946 OWP917946:OWQ917946 PGL917946:PGM917946 PQH917946:PQI917946 QAD917946:QAE917946 QJZ917946:QKA917946 QTV917946:QTW917946 RDR917946:RDS917946 RNN917946:RNO917946 RXJ917946:RXK917946 SHF917946:SHG917946 SRB917946:SRC917946 TAX917946:TAY917946 TKT917946:TKU917946 TUP917946:TUQ917946 UEL917946:UEM917946 UOH917946:UOI917946 UYD917946:UYE917946 VHZ917946:VIA917946 VRV917946:VRW917946 WBR917946:WBS917946 WLN917946:WLO917946 WVJ917946:WVK917946 B917951:C917951 IX917951:IY917951 ST917951:SU917951 ACP917951:ACQ917951 AML917951:AMM917951 AWH917951:AWI917951 BGD917951:BGE917951 BPZ917951:BQA917951 BZV917951:BZW917951 CJR917951:CJS917951 CTN917951:CTO917951 DDJ917951:DDK917951 DNF917951:DNG917951 DXB917951:DXC917951 EGX917951:EGY917951 EQT917951:EQU917951 FAP917951:FAQ917951 FKL917951:FKM917951 FUH917951:FUI917951 GED917951:GEE917951 GNZ917951:GOA917951 GXV917951:GXW917951 HHR917951:HHS917951 HRN917951:HRO917951 IBJ917951:IBK917951 ILF917951:ILG917951 IVB917951:IVC917951 JEX917951:JEY917951 JOT917951:JOU917951 JYP917951:JYQ917951 KIL917951:KIM917951 KSH917951:KSI917951 LCD917951:LCE917951 LLZ917951:LMA917951 LVV917951:LVW917951 MFR917951:MFS917951 MPN917951:MPO917951 MZJ917951:MZK917951 NJF917951:NJG917951 NTB917951:NTC917951 OCX917951:OCY917951 OMT917951:OMU917951 OWP917951:OWQ917951 PGL917951:PGM917951 PQH917951:PQI917951 QAD917951:QAE917951 QJZ917951:QKA917951 QTV917951:QTW917951 RDR917951:RDS917951 RNN917951:RNO917951 RXJ917951:RXK917951 SHF917951:SHG917951 SRB917951:SRC917951 TAX917951:TAY917951 TKT917951:TKU917951 TUP917951:TUQ917951 UEL917951:UEM917951 UOH917951:UOI917951 UYD917951:UYE917951 VHZ917951:VIA917951 VRV917951:VRW917951 WBR917951:WBS917951 WLN917951:WLO917951 WVJ917951:WVK917951 B917953:C917953 IX917953:IY917953 ST917953:SU917953 ACP917953:ACQ917953 AML917953:AMM917953 AWH917953:AWI917953 BGD917953:BGE917953 BPZ917953:BQA917953 BZV917953:BZW917953 CJR917953:CJS917953 CTN917953:CTO917953 DDJ917953:DDK917953 DNF917953:DNG917953 DXB917953:DXC917953 EGX917953:EGY917953 EQT917953:EQU917953 FAP917953:FAQ917953 FKL917953:FKM917953 FUH917953:FUI917953 GED917953:GEE917953 GNZ917953:GOA917953 GXV917953:GXW917953 HHR917953:HHS917953 HRN917953:HRO917953 IBJ917953:IBK917953 ILF917953:ILG917953 IVB917953:IVC917953 JEX917953:JEY917953 JOT917953:JOU917953 JYP917953:JYQ917953 KIL917953:KIM917953 KSH917953:KSI917953 LCD917953:LCE917953 LLZ917953:LMA917953 LVV917953:LVW917953 MFR917953:MFS917953 MPN917953:MPO917953 MZJ917953:MZK917953 NJF917953:NJG917953 NTB917953:NTC917953 OCX917953:OCY917953 OMT917953:OMU917953 OWP917953:OWQ917953 PGL917953:PGM917953 PQH917953:PQI917953 QAD917953:QAE917953 QJZ917953:QKA917953 QTV917953:QTW917953 RDR917953:RDS917953 RNN917953:RNO917953 RXJ917953:RXK917953 SHF917953:SHG917953 SRB917953:SRC917953 TAX917953:TAY917953 TKT917953:TKU917953 TUP917953:TUQ917953 UEL917953:UEM917953 UOH917953:UOI917953 UYD917953:UYE917953 VHZ917953:VIA917953 VRV917953:VRW917953 WBR917953:WBS917953 WLN917953:WLO917953 WVJ917953:WVK917953 B918027:C918027 IX918027:IY918027 ST918027:SU918027 ACP918027:ACQ918027 AML918027:AMM918027 AWH918027:AWI918027 BGD918027:BGE918027 BPZ918027:BQA918027 BZV918027:BZW918027 CJR918027:CJS918027 CTN918027:CTO918027 DDJ918027:DDK918027 DNF918027:DNG918027 DXB918027:DXC918027 EGX918027:EGY918027 EQT918027:EQU918027 FAP918027:FAQ918027 FKL918027:FKM918027 FUH918027:FUI918027 GED918027:GEE918027 GNZ918027:GOA918027 GXV918027:GXW918027 HHR918027:HHS918027 HRN918027:HRO918027 IBJ918027:IBK918027 ILF918027:ILG918027 IVB918027:IVC918027 JEX918027:JEY918027 JOT918027:JOU918027 JYP918027:JYQ918027 KIL918027:KIM918027 KSH918027:KSI918027 LCD918027:LCE918027 LLZ918027:LMA918027 LVV918027:LVW918027 MFR918027:MFS918027 MPN918027:MPO918027 MZJ918027:MZK918027 NJF918027:NJG918027 NTB918027:NTC918027 OCX918027:OCY918027 OMT918027:OMU918027 OWP918027:OWQ918027 PGL918027:PGM918027 PQH918027:PQI918027 QAD918027:QAE918027 QJZ918027:QKA918027 QTV918027:QTW918027 RDR918027:RDS918027 RNN918027:RNO918027 RXJ918027:RXK918027 SHF918027:SHG918027 SRB918027:SRC918027 TAX918027:TAY918027 TKT918027:TKU918027 TUP918027:TUQ918027 UEL918027:UEM918027 UOH918027:UOI918027 UYD918027:UYE918027 VHZ918027:VIA918027 VRV918027:VRW918027 WBR918027:WBS918027 WLN918027:WLO918027 WVJ918027:WVK918027 B918055:C918055 IX918055:IY918055 ST918055:SU918055 ACP918055:ACQ918055 AML918055:AMM918055 AWH918055:AWI918055 BGD918055:BGE918055 BPZ918055:BQA918055 BZV918055:BZW918055 CJR918055:CJS918055 CTN918055:CTO918055 DDJ918055:DDK918055 DNF918055:DNG918055 DXB918055:DXC918055 EGX918055:EGY918055 EQT918055:EQU918055 FAP918055:FAQ918055 FKL918055:FKM918055 FUH918055:FUI918055 GED918055:GEE918055 GNZ918055:GOA918055 GXV918055:GXW918055 HHR918055:HHS918055 HRN918055:HRO918055 IBJ918055:IBK918055 ILF918055:ILG918055 IVB918055:IVC918055 JEX918055:JEY918055 JOT918055:JOU918055 JYP918055:JYQ918055 KIL918055:KIM918055 KSH918055:KSI918055 LCD918055:LCE918055 LLZ918055:LMA918055 LVV918055:LVW918055 MFR918055:MFS918055 MPN918055:MPO918055 MZJ918055:MZK918055 NJF918055:NJG918055 NTB918055:NTC918055 OCX918055:OCY918055 OMT918055:OMU918055 OWP918055:OWQ918055 PGL918055:PGM918055 PQH918055:PQI918055 QAD918055:QAE918055 QJZ918055:QKA918055 QTV918055:QTW918055 RDR918055:RDS918055 RNN918055:RNO918055 RXJ918055:RXK918055 SHF918055:SHG918055 SRB918055:SRC918055 TAX918055:TAY918055 TKT918055:TKU918055 TUP918055:TUQ918055 UEL918055:UEM918055 UOH918055:UOI918055 UYD918055:UYE918055 VHZ918055:VIA918055 VRV918055:VRW918055 WBR918055:WBS918055 WLN918055:WLO918055 WVJ918055:WVK918055 B918062:C918062 IX918062:IY918062 ST918062:SU918062 ACP918062:ACQ918062 AML918062:AMM918062 AWH918062:AWI918062 BGD918062:BGE918062 BPZ918062:BQA918062 BZV918062:BZW918062 CJR918062:CJS918062 CTN918062:CTO918062 DDJ918062:DDK918062 DNF918062:DNG918062 DXB918062:DXC918062 EGX918062:EGY918062 EQT918062:EQU918062 FAP918062:FAQ918062 FKL918062:FKM918062 FUH918062:FUI918062 GED918062:GEE918062 GNZ918062:GOA918062 GXV918062:GXW918062 HHR918062:HHS918062 HRN918062:HRO918062 IBJ918062:IBK918062 ILF918062:ILG918062 IVB918062:IVC918062 JEX918062:JEY918062 JOT918062:JOU918062 JYP918062:JYQ918062 KIL918062:KIM918062 KSH918062:KSI918062 LCD918062:LCE918062 LLZ918062:LMA918062 LVV918062:LVW918062 MFR918062:MFS918062 MPN918062:MPO918062 MZJ918062:MZK918062 NJF918062:NJG918062 NTB918062:NTC918062 OCX918062:OCY918062 OMT918062:OMU918062 OWP918062:OWQ918062 PGL918062:PGM918062 PQH918062:PQI918062 QAD918062:QAE918062 QJZ918062:QKA918062 QTV918062:QTW918062 RDR918062:RDS918062 RNN918062:RNO918062 RXJ918062:RXK918062 SHF918062:SHG918062 SRB918062:SRC918062 TAX918062:TAY918062 TKT918062:TKU918062 TUP918062:TUQ918062 UEL918062:UEM918062 UOH918062:UOI918062 UYD918062:UYE918062 VHZ918062:VIA918062 VRV918062:VRW918062 WBR918062:WBS918062 WLN918062:WLO918062 WVJ918062:WVK918062 B918124:C918124 IX918124:IY918124 ST918124:SU918124 ACP918124:ACQ918124 AML918124:AMM918124 AWH918124:AWI918124 BGD918124:BGE918124 BPZ918124:BQA918124 BZV918124:BZW918124 CJR918124:CJS918124 CTN918124:CTO918124 DDJ918124:DDK918124 DNF918124:DNG918124 DXB918124:DXC918124 EGX918124:EGY918124 EQT918124:EQU918124 FAP918124:FAQ918124 FKL918124:FKM918124 FUH918124:FUI918124 GED918124:GEE918124 GNZ918124:GOA918124 GXV918124:GXW918124 HHR918124:HHS918124 HRN918124:HRO918124 IBJ918124:IBK918124 ILF918124:ILG918124 IVB918124:IVC918124 JEX918124:JEY918124 JOT918124:JOU918124 JYP918124:JYQ918124 KIL918124:KIM918124 KSH918124:KSI918124 LCD918124:LCE918124 LLZ918124:LMA918124 LVV918124:LVW918124 MFR918124:MFS918124 MPN918124:MPO918124 MZJ918124:MZK918124 NJF918124:NJG918124 NTB918124:NTC918124 OCX918124:OCY918124 OMT918124:OMU918124 OWP918124:OWQ918124 PGL918124:PGM918124 PQH918124:PQI918124 QAD918124:QAE918124 QJZ918124:QKA918124 QTV918124:QTW918124 RDR918124:RDS918124 RNN918124:RNO918124 RXJ918124:RXK918124 SHF918124:SHG918124 SRB918124:SRC918124 TAX918124:TAY918124 TKT918124:TKU918124 TUP918124:TUQ918124 UEL918124:UEM918124 UOH918124:UOI918124 UYD918124:UYE918124 VHZ918124:VIA918124 VRV918124:VRW918124 WBR918124:WBS918124 WLN918124:WLO918124 WVJ918124:WVK918124 B983039:C983039 IX983039:IY983039 ST983039:SU983039 ACP983039:ACQ983039 AML983039:AMM983039 AWH983039:AWI983039 BGD983039:BGE983039 BPZ983039:BQA983039 BZV983039:BZW983039 CJR983039:CJS983039 CTN983039:CTO983039 DDJ983039:DDK983039 DNF983039:DNG983039 DXB983039:DXC983039 EGX983039:EGY983039 EQT983039:EQU983039 FAP983039:FAQ983039 FKL983039:FKM983039 FUH983039:FUI983039 GED983039:GEE983039 GNZ983039:GOA983039 GXV983039:GXW983039 HHR983039:HHS983039 HRN983039:HRO983039 IBJ983039:IBK983039 ILF983039:ILG983039 IVB983039:IVC983039 JEX983039:JEY983039 JOT983039:JOU983039 JYP983039:JYQ983039 KIL983039:KIM983039 KSH983039:KSI983039 LCD983039:LCE983039 LLZ983039:LMA983039 LVV983039:LVW983039 MFR983039:MFS983039 MPN983039:MPO983039 MZJ983039:MZK983039 NJF983039:NJG983039 NTB983039:NTC983039 OCX983039:OCY983039 OMT983039:OMU983039 OWP983039:OWQ983039 PGL983039:PGM983039 PQH983039:PQI983039 QAD983039:QAE983039 QJZ983039:QKA983039 QTV983039:QTW983039 RDR983039:RDS983039 RNN983039:RNO983039 RXJ983039:RXK983039 SHF983039:SHG983039 SRB983039:SRC983039 TAX983039:TAY983039 TKT983039:TKU983039 TUP983039:TUQ983039 UEL983039:UEM983039 UOH983039:UOI983039 UYD983039:UYE983039 VHZ983039:VIA983039 VRV983039:VRW983039 WBR983039:WBS983039 WLN983039:WLO983039 WVJ983039:WVK983039 B983182:C983182 IX983182:IY983182 ST983182:SU983182 ACP983182:ACQ983182 AML983182:AMM983182 AWH983182:AWI983182 BGD983182:BGE983182 BPZ983182:BQA983182 BZV983182:BZW983182 CJR983182:CJS983182 CTN983182:CTO983182 DDJ983182:DDK983182 DNF983182:DNG983182 DXB983182:DXC983182 EGX983182:EGY983182 EQT983182:EQU983182 FAP983182:FAQ983182 FKL983182:FKM983182 FUH983182:FUI983182 GED983182:GEE983182 GNZ983182:GOA983182 GXV983182:GXW983182 HHR983182:HHS983182 HRN983182:HRO983182 IBJ983182:IBK983182 ILF983182:ILG983182 IVB983182:IVC983182 JEX983182:JEY983182 JOT983182:JOU983182 JYP983182:JYQ983182 KIL983182:KIM983182 KSH983182:KSI983182 LCD983182:LCE983182 LLZ983182:LMA983182 LVV983182:LVW983182 MFR983182:MFS983182 MPN983182:MPO983182 MZJ983182:MZK983182 NJF983182:NJG983182 NTB983182:NTC983182 OCX983182:OCY983182 OMT983182:OMU983182 OWP983182:OWQ983182 PGL983182:PGM983182 PQH983182:PQI983182 QAD983182:QAE983182 QJZ983182:QKA983182 QTV983182:QTW983182 RDR983182:RDS983182 RNN983182:RNO983182 RXJ983182:RXK983182 SHF983182:SHG983182 SRB983182:SRC983182 TAX983182:TAY983182 TKT983182:TKU983182 TUP983182:TUQ983182 UEL983182:UEM983182 UOH983182:UOI983182 UYD983182:UYE983182 VHZ983182:VIA983182 VRV983182:VRW983182 WBR983182:WBS983182 WLN983182:WLO983182 WVJ983182:WVK983182 B983325:C983325 IX983325:IY983325 ST983325:SU983325 ACP983325:ACQ983325 AML983325:AMM983325 AWH983325:AWI983325 BGD983325:BGE983325 BPZ983325:BQA983325 BZV983325:BZW983325 CJR983325:CJS983325 CTN983325:CTO983325 DDJ983325:DDK983325 DNF983325:DNG983325 DXB983325:DXC983325 EGX983325:EGY983325 EQT983325:EQU983325 FAP983325:FAQ983325 FKL983325:FKM983325 FUH983325:FUI983325 GED983325:GEE983325 GNZ983325:GOA983325 GXV983325:GXW983325 HHR983325:HHS983325 HRN983325:HRO983325 IBJ983325:IBK983325 ILF983325:ILG983325 IVB983325:IVC983325 JEX983325:JEY983325 JOT983325:JOU983325 JYP983325:JYQ983325 KIL983325:KIM983325 KSH983325:KSI983325 LCD983325:LCE983325 LLZ983325:LMA983325 LVV983325:LVW983325 MFR983325:MFS983325 MPN983325:MPO983325 MZJ983325:MZK983325 NJF983325:NJG983325 NTB983325:NTC983325 OCX983325:OCY983325 OMT983325:OMU983325 OWP983325:OWQ983325 PGL983325:PGM983325 PQH983325:PQI983325 QAD983325:QAE983325 QJZ983325:QKA983325 QTV983325:QTW983325 RDR983325:RDS983325 RNN983325:RNO983325 RXJ983325:RXK983325 SHF983325:SHG983325 SRB983325:SRC983325 TAX983325:TAY983325 TKT983325:TKU983325 TUP983325:TUQ983325 UEL983325:UEM983325 UOH983325:UOI983325 UYD983325:UYE983325 VHZ983325:VIA983325 VRV983325:VRW983325 WBR983325:WBS983325 WLN983325:WLO983325 WVJ983325:WVK983325 B983337:C983337 IX983337:IY983337 ST983337:SU983337 ACP983337:ACQ983337 AML983337:AMM983337 AWH983337:AWI983337 BGD983337:BGE983337 BPZ983337:BQA983337 BZV983337:BZW983337 CJR983337:CJS983337 CTN983337:CTO983337 DDJ983337:DDK983337 DNF983337:DNG983337 DXB983337:DXC983337 EGX983337:EGY983337 EQT983337:EQU983337 FAP983337:FAQ983337 FKL983337:FKM983337 FUH983337:FUI983337 GED983337:GEE983337 GNZ983337:GOA983337 GXV983337:GXW983337 HHR983337:HHS983337 HRN983337:HRO983337 IBJ983337:IBK983337 ILF983337:ILG983337 IVB983337:IVC983337 JEX983337:JEY983337 JOT983337:JOU983337 JYP983337:JYQ983337 KIL983337:KIM983337 KSH983337:KSI983337 LCD983337:LCE983337 LLZ983337:LMA983337 LVV983337:LVW983337 MFR983337:MFS983337 MPN983337:MPO983337 MZJ983337:MZK983337 NJF983337:NJG983337 NTB983337:NTC983337 OCX983337:OCY983337 OMT983337:OMU983337 OWP983337:OWQ983337 PGL983337:PGM983337 PQH983337:PQI983337 QAD983337:QAE983337 QJZ983337:QKA983337 QTV983337:QTW983337 RDR983337:RDS983337 RNN983337:RNO983337 RXJ983337:RXK983337 SHF983337:SHG983337 SRB983337:SRC983337 TAX983337:TAY983337 TKT983337:TKU983337 TUP983337:TUQ983337 UEL983337:UEM983337 UOH983337:UOI983337 UYD983337:UYE983337 VHZ983337:VIA983337 VRV983337:VRW983337 WBR983337:WBS983337 WLN983337:WLO983337 WVJ983337:WVK983337 B983374:C983374 IX983374:IY983374 ST983374:SU983374 ACP983374:ACQ983374 AML983374:AMM983374 AWH983374:AWI983374 BGD983374:BGE983374 BPZ983374:BQA983374 BZV983374:BZW983374 CJR983374:CJS983374 CTN983374:CTO983374 DDJ983374:DDK983374 DNF983374:DNG983374 DXB983374:DXC983374 EGX983374:EGY983374 EQT983374:EQU983374 FAP983374:FAQ983374 FKL983374:FKM983374 FUH983374:FUI983374 GED983374:GEE983374 GNZ983374:GOA983374 GXV983374:GXW983374 HHR983374:HHS983374 HRN983374:HRO983374 IBJ983374:IBK983374 ILF983374:ILG983374 IVB983374:IVC983374 JEX983374:JEY983374 JOT983374:JOU983374 JYP983374:JYQ983374 KIL983374:KIM983374 KSH983374:KSI983374 LCD983374:LCE983374 LLZ983374:LMA983374 LVV983374:LVW983374 MFR983374:MFS983374 MPN983374:MPO983374 MZJ983374:MZK983374 NJF983374:NJG983374 NTB983374:NTC983374 OCX983374:OCY983374 OMT983374:OMU983374 OWP983374:OWQ983374 PGL983374:PGM983374 PQH983374:PQI983374 QAD983374:QAE983374 QJZ983374:QKA983374 QTV983374:QTW983374 RDR983374:RDS983374 RNN983374:RNO983374 RXJ983374:RXK983374 SHF983374:SHG983374 SRB983374:SRC983374 TAX983374:TAY983374 TKT983374:TKU983374 TUP983374:TUQ983374 UEL983374:UEM983374 UOH983374:UOI983374 UYD983374:UYE983374 VHZ983374:VIA983374 VRV983374:VRW983374 WBR983374:WBS983374 WLN983374:WLO983374 WVJ983374:WVK983374 B983412:C983412 IX983412:IY983412 ST983412:SU983412 ACP983412:ACQ983412 AML983412:AMM983412 AWH983412:AWI983412 BGD983412:BGE983412 BPZ983412:BQA983412 BZV983412:BZW983412 CJR983412:CJS983412 CTN983412:CTO983412 DDJ983412:DDK983412 DNF983412:DNG983412 DXB983412:DXC983412 EGX983412:EGY983412 EQT983412:EQU983412 FAP983412:FAQ983412 FKL983412:FKM983412 FUH983412:FUI983412 GED983412:GEE983412 GNZ983412:GOA983412 GXV983412:GXW983412 HHR983412:HHS983412 HRN983412:HRO983412 IBJ983412:IBK983412 ILF983412:ILG983412 IVB983412:IVC983412 JEX983412:JEY983412 JOT983412:JOU983412 JYP983412:JYQ983412 KIL983412:KIM983412 KSH983412:KSI983412 LCD983412:LCE983412 LLZ983412:LMA983412 LVV983412:LVW983412 MFR983412:MFS983412 MPN983412:MPO983412 MZJ983412:MZK983412 NJF983412:NJG983412 NTB983412:NTC983412 OCX983412:OCY983412 OMT983412:OMU983412 OWP983412:OWQ983412 PGL983412:PGM983412 PQH983412:PQI983412 QAD983412:QAE983412 QJZ983412:QKA983412 QTV983412:QTW983412 RDR983412:RDS983412 RNN983412:RNO983412 RXJ983412:RXK983412 SHF983412:SHG983412 SRB983412:SRC983412 TAX983412:TAY983412 TKT983412:TKU983412 TUP983412:TUQ983412 UEL983412:UEM983412 UOH983412:UOI983412 UYD983412:UYE983412 VHZ983412:VIA983412 VRV983412:VRW983412 WBR983412:WBS983412 WLN983412:WLO983412 WVJ983412:WVK983412 B983457:C983457 IX983457:IY983457 ST983457:SU983457 ACP983457:ACQ983457 AML983457:AMM983457 AWH983457:AWI983457 BGD983457:BGE983457 BPZ983457:BQA983457 BZV983457:BZW983457 CJR983457:CJS983457 CTN983457:CTO983457 DDJ983457:DDK983457 DNF983457:DNG983457 DXB983457:DXC983457 EGX983457:EGY983457 EQT983457:EQU983457 FAP983457:FAQ983457 FKL983457:FKM983457 FUH983457:FUI983457 GED983457:GEE983457 GNZ983457:GOA983457 GXV983457:GXW983457 HHR983457:HHS983457 HRN983457:HRO983457 IBJ983457:IBK983457 ILF983457:ILG983457 IVB983457:IVC983457 JEX983457:JEY983457 JOT983457:JOU983457 JYP983457:JYQ983457 KIL983457:KIM983457 KSH983457:KSI983457 LCD983457:LCE983457 LLZ983457:LMA983457 LVV983457:LVW983457 MFR983457:MFS983457 MPN983457:MPO983457 MZJ983457:MZK983457 NJF983457:NJG983457 NTB983457:NTC983457 OCX983457:OCY983457 OMT983457:OMU983457 OWP983457:OWQ983457 PGL983457:PGM983457 PQH983457:PQI983457 QAD983457:QAE983457 QJZ983457:QKA983457 QTV983457:QTW983457 RDR983457:RDS983457 RNN983457:RNO983457 RXJ983457:RXK983457 SHF983457:SHG983457 SRB983457:SRC983457 TAX983457:TAY983457 TKT983457:TKU983457 TUP983457:TUQ983457 UEL983457:UEM983457 UOH983457:UOI983457 UYD983457:UYE983457 VHZ983457:VIA983457 VRV983457:VRW983457 WBR983457:WBS983457 WLN983457:WLO983457 WVJ983457:WVK983457 B983459:C983459 IX983459:IY983459 ST983459:SU983459 ACP983459:ACQ983459 AML983459:AMM983459 AWH983459:AWI983459 BGD983459:BGE983459 BPZ983459:BQA983459 BZV983459:BZW983459 CJR983459:CJS983459 CTN983459:CTO983459 DDJ983459:DDK983459 DNF983459:DNG983459 DXB983459:DXC983459 EGX983459:EGY983459 EQT983459:EQU983459 FAP983459:FAQ983459 FKL983459:FKM983459 FUH983459:FUI983459 GED983459:GEE983459 GNZ983459:GOA983459 GXV983459:GXW983459 HHR983459:HHS983459 HRN983459:HRO983459 IBJ983459:IBK983459 ILF983459:ILG983459 IVB983459:IVC983459 JEX983459:JEY983459 JOT983459:JOU983459 JYP983459:JYQ983459 KIL983459:KIM983459 KSH983459:KSI983459 LCD983459:LCE983459 LLZ983459:LMA983459 LVV983459:LVW983459 MFR983459:MFS983459 MPN983459:MPO983459 MZJ983459:MZK983459 NJF983459:NJG983459 NTB983459:NTC983459 OCX983459:OCY983459 OMT983459:OMU983459 OWP983459:OWQ983459 PGL983459:PGM983459 PQH983459:PQI983459 QAD983459:QAE983459 QJZ983459:QKA983459 QTV983459:QTW983459 RDR983459:RDS983459 RNN983459:RNO983459 RXJ983459:RXK983459 SHF983459:SHG983459 SRB983459:SRC983459 TAX983459:TAY983459 TKT983459:TKU983459 TUP983459:TUQ983459 UEL983459:UEM983459 UOH983459:UOI983459 UYD983459:UYE983459 VHZ983459:VIA983459 VRV983459:VRW983459 WBR983459:WBS983459 WLN983459:WLO983459 WVJ983459:WVK983459 B983482:C983482 IX983482:IY983482 ST983482:SU983482 ACP983482:ACQ983482 AML983482:AMM983482 AWH983482:AWI983482 BGD983482:BGE983482 BPZ983482:BQA983482 BZV983482:BZW983482 CJR983482:CJS983482 CTN983482:CTO983482 DDJ983482:DDK983482 DNF983482:DNG983482 DXB983482:DXC983482 EGX983482:EGY983482 EQT983482:EQU983482 FAP983482:FAQ983482 FKL983482:FKM983482 FUH983482:FUI983482 GED983482:GEE983482 GNZ983482:GOA983482 GXV983482:GXW983482 HHR983482:HHS983482 HRN983482:HRO983482 IBJ983482:IBK983482 ILF983482:ILG983482 IVB983482:IVC983482 JEX983482:JEY983482 JOT983482:JOU983482 JYP983482:JYQ983482 KIL983482:KIM983482 KSH983482:KSI983482 LCD983482:LCE983482 LLZ983482:LMA983482 LVV983482:LVW983482 MFR983482:MFS983482 MPN983482:MPO983482 MZJ983482:MZK983482 NJF983482:NJG983482 NTB983482:NTC983482 OCX983482:OCY983482 OMT983482:OMU983482 OWP983482:OWQ983482 PGL983482:PGM983482 PQH983482:PQI983482 QAD983482:QAE983482 QJZ983482:QKA983482 QTV983482:QTW983482 RDR983482:RDS983482 RNN983482:RNO983482 RXJ983482:RXK983482 SHF983482:SHG983482 SRB983482:SRC983482 TAX983482:TAY983482 TKT983482:TKU983482 TUP983482:TUQ983482 UEL983482:UEM983482 UOH983482:UOI983482 UYD983482:UYE983482 VHZ983482:VIA983482 VRV983482:VRW983482 WBR983482:WBS983482 WLN983482:WLO983482 WVJ983482:WVK983482 B983487:C983487 IX983487:IY983487 ST983487:SU983487 ACP983487:ACQ983487 AML983487:AMM983487 AWH983487:AWI983487 BGD983487:BGE983487 BPZ983487:BQA983487 BZV983487:BZW983487 CJR983487:CJS983487 CTN983487:CTO983487 DDJ983487:DDK983487 DNF983487:DNG983487 DXB983487:DXC983487 EGX983487:EGY983487 EQT983487:EQU983487 FAP983487:FAQ983487 FKL983487:FKM983487 FUH983487:FUI983487 GED983487:GEE983487 GNZ983487:GOA983487 GXV983487:GXW983487 HHR983487:HHS983487 HRN983487:HRO983487 IBJ983487:IBK983487 ILF983487:ILG983487 IVB983487:IVC983487 JEX983487:JEY983487 JOT983487:JOU983487 JYP983487:JYQ983487 KIL983487:KIM983487 KSH983487:KSI983487 LCD983487:LCE983487 LLZ983487:LMA983487 LVV983487:LVW983487 MFR983487:MFS983487 MPN983487:MPO983487 MZJ983487:MZK983487 NJF983487:NJG983487 NTB983487:NTC983487 OCX983487:OCY983487 OMT983487:OMU983487 OWP983487:OWQ983487 PGL983487:PGM983487 PQH983487:PQI983487 QAD983487:QAE983487 QJZ983487:QKA983487 QTV983487:QTW983487 RDR983487:RDS983487 RNN983487:RNO983487 RXJ983487:RXK983487 SHF983487:SHG983487 SRB983487:SRC983487 TAX983487:TAY983487 TKT983487:TKU983487 TUP983487:TUQ983487 UEL983487:UEM983487 UOH983487:UOI983487 UYD983487:UYE983487 VHZ983487:VIA983487 VRV983487:VRW983487 WBR983487:WBS983487 WLN983487:WLO983487 WVJ983487:WVK983487 B983489:C983489 IX983489:IY983489 ST983489:SU983489 ACP983489:ACQ983489 AML983489:AMM983489 AWH983489:AWI983489 BGD983489:BGE983489 BPZ983489:BQA983489 BZV983489:BZW983489 CJR983489:CJS983489 CTN983489:CTO983489 DDJ983489:DDK983489 DNF983489:DNG983489 DXB983489:DXC983489 EGX983489:EGY983489 EQT983489:EQU983489 FAP983489:FAQ983489 FKL983489:FKM983489 FUH983489:FUI983489 GED983489:GEE983489 GNZ983489:GOA983489 GXV983489:GXW983489 HHR983489:HHS983489 HRN983489:HRO983489 IBJ983489:IBK983489 ILF983489:ILG983489 IVB983489:IVC983489 JEX983489:JEY983489 JOT983489:JOU983489 JYP983489:JYQ983489 KIL983489:KIM983489 KSH983489:KSI983489 LCD983489:LCE983489 LLZ983489:LMA983489 LVV983489:LVW983489 MFR983489:MFS983489 MPN983489:MPO983489 MZJ983489:MZK983489 NJF983489:NJG983489 NTB983489:NTC983489 OCX983489:OCY983489 OMT983489:OMU983489 OWP983489:OWQ983489 PGL983489:PGM983489 PQH983489:PQI983489 QAD983489:QAE983489 QJZ983489:QKA983489 QTV983489:QTW983489 RDR983489:RDS983489 RNN983489:RNO983489 RXJ983489:RXK983489 SHF983489:SHG983489 SRB983489:SRC983489 TAX983489:TAY983489 TKT983489:TKU983489 TUP983489:TUQ983489 UEL983489:UEM983489 UOH983489:UOI983489 UYD983489:UYE983489 VHZ983489:VIA983489 VRV983489:VRW983489 WBR983489:WBS983489 WLN983489:WLO983489 WVJ983489:WVK983489 B983563:C983563 IX983563:IY983563 ST983563:SU983563 ACP983563:ACQ983563 AML983563:AMM983563 AWH983563:AWI983563 BGD983563:BGE983563 BPZ983563:BQA983563 BZV983563:BZW983563 CJR983563:CJS983563 CTN983563:CTO983563 DDJ983563:DDK983563 DNF983563:DNG983563 DXB983563:DXC983563 EGX983563:EGY983563 EQT983563:EQU983563 FAP983563:FAQ983563 FKL983563:FKM983563 FUH983563:FUI983563 GED983563:GEE983563 GNZ983563:GOA983563 GXV983563:GXW983563 HHR983563:HHS983563 HRN983563:HRO983563 IBJ983563:IBK983563 ILF983563:ILG983563 IVB983563:IVC983563 JEX983563:JEY983563 JOT983563:JOU983563 JYP983563:JYQ983563 KIL983563:KIM983563 KSH983563:KSI983563 LCD983563:LCE983563 LLZ983563:LMA983563 LVV983563:LVW983563 MFR983563:MFS983563 MPN983563:MPO983563 MZJ983563:MZK983563 NJF983563:NJG983563 NTB983563:NTC983563 OCX983563:OCY983563 OMT983563:OMU983563 OWP983563:OWQ983563 PGL983563:PGM983563 PQH983563:PQI983563 QAD983563:QAE983563 QJZ983563:QKA983563 QTV983563:QTW983563 RDR983563:RDS983563 RNN983563:RNO983563 RXJ983563:RXK983563 SHF983563:SHG983563 SRB983563:SRC983563 TAX983563:TAY983563 TKT983563:TKU983563 TUP983563:TUQ983563 UEL983563:UEM983563 UOH983563:UOI983563 UYD983563:UYE983563 VHZ983563:VIA983563 VRV983563:VRW983563 WBR983563:WBS983563 WLN983563:WLO983563 WVJ983563:WVK983563 B983591:C983591 IX983591:IY983591 ST983591:SU983591 ACP983591:ACQ983591 AML983591:AMM983591 AWH983591:AWI983591 BGD983591:BGE983591 BPZ983591:BQA983591 BZV983591:BZW983591 CJR983591:CJS983591 CTN983591:CTO983591 DDJ983591:DDK983591 DNF983591:DNG983591 DXB983591:DXC983591 EGX983591:EGY983591 EQT983591:EQU983591 FAP983591:FAQ983591 FKL983591:FKM983591 FUH983591:FUI983591 GED983591:GEE983591 GNZ983591:GOA983591 GXV983591:GXW983591 HHR983591:HHS983591 HRN983591:HRO983591 IBJ983591:IBK983591 ILF983591:ILG983591 IVB983591:IVC983591 JEX983591:JEY983591 JOT983591:JOU983591 JYP983591:JYQ983591 KIL983591:KIM983591 KSH983591:KSI983591 LCD983591:LCE983591 LLZ983591:LMA983591 LVV983591:LVW983591 MFR983591:MFS983591 MPN983591:MPO983591 MZJ983591:MZK983591 NJF983591:NJG983591 NTB983591:NTC983591 OCX983591:OCY983591 OMT983591:OMU983591 OWP983591:OWQ983591 PGL983591:PGM983591 PQH983591:PQI983591 QAD983591:QAE983591 QJZ983591:QKA983591 QTV983591:QTW983591 RDR983591:RDS983591 RNN983591:RNO983591 RXJ983591:RXK983591 SHF983591:SHG983591 SRB983591:SRC983591 TAX983591:TAY983591 TKT983591:TKU983591 TUP983591:TUQ983591 UEL983591:UEM983591 UOH983591:UOI983591 UYD983591:UYE983591 VHZ983591:VIA983591 VRV983591:VRW983591 WBR983591:WBS983591 WLN983591:WLO983591 WVJ983591:WVK983591 B983598:C983598 IX983598:IY983598 ST983598:SU983598 ACP983598:ACQ983598 AML983598:AMM983598 AWH983598:AWI983598 BGD983598:BGE983598 BPZ983598:BQA983598 BZV983598:BZW983598 CJR983598:CJS983598 CTN983598:CTO983598 DDJ983598:DDK983598 DNF983598:DNG983598 DXB983598:DXC983598 EGX983598:EGY983598 EQT983598:EQU983598 FAP983598:FAQ983598 FKL983598:FKM983598 FUH983598:FUI983598 GED983598:GEE983598 GNZ983598:GOA983598 GXV983598:GXW983598 HHR983598:HHS983598 HRN983598:HRO983598 IBJ983598:IBK983598 ILF983598:ILG983598 IVB983598:IVC983598 JEX983598:JEY983598 JOT983598:JOU983598 JYP983598:JYQ983598 KIL983598:KIM983598 KSH983598:KSI983598 LCD983598:LCE983598 LLZ983598:LMA983598 LVV983598:LVW983598 MFR983598:MFS983598 MPN983598:MPO983598 MZJ983598:MZK983598 NJF983598:NJG983598 NTB983598:NTC983598 OCX983598:OCY983598 OMT983598:OMU983598 OWP983598:OWQ983598 PGL983598:PGM983598 PQH983598:PQI983598 QAD983598:QAE983598 QJZ983598:QKA983598 QTV983598:QTW983598 RDR983598:RDS983598 RNN983598:RNO983598 RXJ983598:RXK983598 SHF983598:SHG983598 SRB983598:SRC983598 TAX983598:TAY983598 TKT983598:TKU983598 TUP983598:TUQ983598 UEL983598:UEM983598 UOH983598:UOI983598 UYD983598:UYE983598 VHZ983598:VIA983598 VRV983598:VRW983598 WBR983598:WBS983598 WLN983598:WLO983598 WVJ983598:WVK983598 B983660:C983660 IX983660:IY983660 ST983660:SU983660 ACP983660:ACQ983660 AML983660:AMM983660 AWH983660:AWI983660 BGD983660:BGE983660 BPZ983660:BQA983660 BZV983660:BZW983660 CJR983660:CJS983660 CTN983660:CTO983660 DDJ983660:DDK983660 DNF983660:DNG983660 DXB983660:DXC983660 EGX983660:EGY983660 EQT983660:EQU983660 FAP983660:FAQ983660 FKL983660:FKM983660 FUH983660:FUI983660 GED983660:GEE983660 GNZ983660:GOA983660 GXV983660:GXW983660 HHR983660:HHS983660 HRN983660:HRO983660 IBJ983660:IBK983660 ILF983660:ILG983660 IVB983660:IVC983660 JEX983660:JEY983660 JOT983660:JOU983660 JYP983660:JYQ983660 KIL983660:KIM983660 KSH983660:KSI983660 LCD983660:LCE983660 LLZ983660:LMA983660 LVV983660:LVW983660 MFR983660:MFS983660 MPN983660:MPO983660 MZJ983660:MZK983660 NJF983660:NJG983660 NTB983660:NTC983660 OCX983660:OCY983660 OMT983660:OMU983660 OWP983660:OWQ983660 PGL983660:PGM983660 PQH983660:PQI983660 QAD983660:QAE983660 QJZ983660:QKA983660 QTV983660:QTW983660 RDR983660:RDS983660 RNN983660:RNO983660 RXJ983660:RXK983660 SHF983660:SHG983660 SRB983660:SRC983660 TAX983660:TAY983660 TKT983660:TKU983660 TUP983660:TUQ983660 UEL983660:UEM983660 UOH983660:UOI983660 UYD983660:UYE983660 VHZ983660:VIA983660 VRV983660:VRW983660 WBR983660:WBS983660 WLN983660:WLO983660 WVJ983660:WVK983660 B8:C12 IX8:IY12 ST8:SU12 ACP8:ACQ12 AML8:AMM12 AWH8:AWI12 BGD8:BGE12 BPZ8:BQA12 BZV8:BZW12 CJR8:CJS12 CTN8:CTO12 DDJ8:DDK12 DNF8:DNG12 DXB8:DXC12 EGX8:EGY12 EQT8:EQU12 FAP8:FAQ12 FKL8:FKM12 FUH8:FUI12 GED8:GEE12 GNZ8:GOA12 GXV8:GXW12 HHR8:HHS12 HRN8:HRO12 IBJ8:IBK12 ILF8:ILG12 IVB8:IVC12 JEX8:JEY12 JOT8:JOU12 JYP8:JYQ12 KIL8:KIM12 KSH8:KSI12 LCD8:LCE12 LLZ8:LMA12 LVV8:LVW12 MFR8:MFS12 MPN8:MPO12 MZJ8:MZK12 NJF8:NJG12 NTB8:NTC12 OCX8:OCY12 OMT8:OMU12 OWP8:OWQ12 PGL8:PGM12 PQH8:PQI12 QAD8:QAE12 QJZ8:QKA12 QTV8:QTW12 RDR8:RDS12 RNN8:RNO12 RXJ8:RXK12 SHF8:SHG12 SRB8:SRC12 TAX8:TAY12 TKT8:TKU12 TUP8:TUQ12 UEL8:UEM12 UOH8:UOI12 UYD8:UYE12 VHZ8:VIA12 VRV8:VRW12 WBR8:WBS12 WLN8:WLO12 WVJ8:WVK12 B14:C21 IX14:IY21 ST14:SU21 ACP14:ACQ21 AML14:AMM21 AWH14:AWI21 BGD14:BGE21 BPZ14:BQA21 BZV14:BZW21 CJR14:CJS21 CTN14:CTO21 DDJ14:DDK21 DNF14:DNG21 DXB14:DXC21 EGX14:EGY21 EQT14:EQU21 FAP14:FAQ21 FKL14:FKM21 FUH14:FUI21 GED14:GEE21 GNZ14:GOA21 GXV14:GXW21 HHR14:HHS21 HRN14:HRO21 IBJ14:IBK21 ILF14:ILG21 IVB14:IVC21 JEX14:JEY21 JOT14:JOU21 JYP14:JYQ21 KIL14:KIM21 KSH14:KSI21 LCD14:LCE21 LLZ14:LMA21 LVV14:LVW21 MFR14:MFS21 MPN14:MPO21 MZJ14:MZK21 NJF14:NJG21 NTB14:NTC21 OCX14:OCY21 OMT14:OMU21 OWP14:OWQ21 PGL14:PGM21 PQH14:PQI21 QAD14:QAE21 QJZ14:QKA21 QTV14:QTW21 RDR14:RDS21 RNN14:RNO21 RXJ14:RXK21 SHF14:SHG21 SRB14:SRC21 TAX14:TAY21 TKT14:TKU21 TUP14:TUQ21 UEL14:UEM21 UOH14:UOI21 UYD14:UYE21 VHZ14:VIA21 VRV14:VRW21 WBR14:WBS21 WLN14:WLO21 WVJ14:WVK21 B23:C26 IX23:IY26 ST23:SU26 ACP23:ACQ26 AML23:AMM26 AWH23:AWI26 BGD23:BGE26 BPZ23:BQA26 BZV23:BZW26 CJR23:CJS26 CTN23:CTO26 DDJ23:DDK26 DNF23:DNG26 DXB23:DXC26 EGX23:EGY26 EQT23:EQU26 FAP23:FAQ26 FKL23:FKM26 FUH23:FUI26 GED23:GEE26 GNZ23:GOA26 GXV23:GXW26 HHR23:HHS26 HRN23:HRO26 IBJ23:IBK26 ILF23:ILG26 IVB23:IVC26 JEX23:JEY26 JOT23:JOU26 JYP23:JYQ26 KIL23:KIM26 KSH23:KSI26 LCD23:LCE26 LLZ23:LMA26 LVV23:LVW26 MFR23:MFS26 MPN23:MPO26 MZJ23:MZK26 NJF23:NJG26 NTB23:NTC26 OCX23:OCY26 OMT23:OMU26 OWP23:OWQ26 PGL23:PGM26 PQH23:PQI26 QAD23:QAE26 QJZ23:QKA26 QTV23:QTW26 RDR23:RDS26 RNN23:RNO26 RXJ23:RXK26 SHF23:SHG26 SRB23:SRC26 TAX23:TAY26 TKT23:TKU26 TUP23:TUQ26 UEL23:UEM26 UOH23:UOI26 UYD23:UYE26 VHZ23:VIA26 VRV23:VRW26 WBR23:WBS26 WLN23:WLO26 WVJ23:WVK26 B28:C33 IX28:IY33 ST28:SU33 ACP28:ACQ33 AML28:AMM33 AWH28:AWI33 BGD28:BGE33 BPZ28:BQA33 BZV28:BZW33 CJR28:CJS33 CTN28:CTO33 DDJ28:DDK33 DNF28:DNG33 DXB28:DXC33 EGX28:EGY33 EQT28:EQU33 FAP28:FAQ33 FKL28:FKM33 FUH28:FUI33 GED28:GEE33 GNZ28:GOA33 GXV28:GXW33 HHR28:HHS33 HRN28:HRO33 IBJ28:IBK33 ILF28:ILG33 IVB28:IVC33 JEX28:JEY33 JOT28:JOU33 JYP28:JYQ33 KIL28:KIM33 KSH28:KSI33 LCD28:LCE33 LLZ28:LMA33 LVV28:LVW33 MFR28:MFS33 MPN28:MPO33 MZJ28:MZK33 NJF28:NJG33 NTB28:NTC33 OCX28:OCY33 OMT28:OMU33 OWP28:OWQ33 PGL28:PGM33 PQH28:PQI33 QAD28:QAE33 QJZ28:QKA33 QTV28:QTW33 RDR28:RDS33 RNN28:RNO33 RXJ28:RXK33 SHF28:SHG33 SRB28:SRC33 TAX28:TAY33 TKT28:TKU33 TUP28:TUQ33 UEL28:UEM33 UOH28:UOI33 UYD28:UYE33 VHZ28:VIA33 VRV28:VRW33 WBR28:WBS33 WLN28:WLO33 WVJ28:WVK33 B35:C42 IX35:IY42 ST35:SU42 ACP35:ACQ42 AML35:AMM42 AWH35:AWI42 BGD35:BGE42 BPZ35:BQA42 BZV35:BZW42 CJR35:CJS42 CTN35:CTO42 DDJ35:DDK42 DNF35:DNG42 DXB35:DXC42 EGX35:EGY42 EQT35:EQU42 FAP35:FAQ42 FKL35:FKM42 FUH35:FUI42 GED35:GEE42 GNZ35:GOA42 GXV35:GXW42 HHR35:HHS42 HRN35:HRO42 IBJ35:IBK42 ILF35:ILG42 IVB35:IVC42 JEX35:JEY42 JOT35:JOU42 JYP35:JYQ42 KIL35:KIM42 KSH35:KSI42 LCD35:LCE42 LLZ35:LMA42 LVV35:LVW42 MFR35:MFS42 MPN35:MPO42 MZJ35:MZK42 NJF35:NJG42 NTB35:NTC42 OCX35:OCY42 OMT35:OMU42 OWP35:OWQ42 PGL35:PGM42 PQH35:PQI42 QAD35:QAE42 QJZ35:QKA42 QTV35:QTW42 RDR35:RDS42 RNN35:RNO42 RXJ35:RXK42 SHF35:SHG42 SRB35:SRC42 TAX35:TAY42 TKT35:TKU42 TUP35:TUQ42 UEL35:UEM42 UOH35:UOI42 UYD35:UYE42 VHZ35:VIA42 VRV35:VRW42 WBR35:WBS42 WLN35:WLO42 WVJ35:WVK42 B44:C46 IX44:IY46 ST44:SU46 ACP44:ACQ46 AML44:AMM46 AWH44:AWI46 BGD44:BGE46 BPZ44:BQA46 BZV44:BZW46 CJR44:CJS46 CTN44:CTO46 DDJ44:DDK46 DNF44:DNG46 DXB44:DXC46 EGX44:EGY46 EQT44:EQU46 FAP44:FAQ46 FKL44:FKM46 FUH44:FUI46 GED44:GEE46 GNZ44:GOA46 GXV44:GXW46 HHR44:HHS46 HRN44:HRO46 IBJ44:IBK46 ILF44:ILG46 IVB44:IVC46 JEX44:JEY46 JOT44:JOU46 JYP44:JYQ46 KIL44:KIM46 KSH44:KSI46 LCD44:LCE46 LLZ44:LMA46 LVV44:LVW46 MFR44:MFS46 MPN44:MPO46 MZJ44:MZK46 NJF44:NJG46 NTB44:NTC46 OCX44:OCY46 OMT44:OMU46 OWP44:OWQ46 PGL44:PGM46 PQH44:PQI46 QAD44:QAE46 QJZ44:QKA46 QTV44:QTW46 RDR44:RDS46 RNN44:RNO46 RXJ44:RXK46 SHF44:SHG46 SRB44:SRC46 TAX44:TAY46 TKT44:TKU46 TUP44:TUQ46 UEL44:UEM46 UOH44:UOI46 UYD44:UYE46 VHZ44:VIA46 VRV44:VRW46 WBR44:WBS46 WLN44:WLO46 WVJ44:WVK46 B48:C55 IX48:IY55 ST48:SU55 ACP48:ACQ55 AML48:AMM55 AWH48:AWI55 BGD48:BGE55 BPZ48:BQA55 BZV48:BZW55 CJR48:CJS55 CTN48:CTO55 DDJ48:DDK55 DNF48:DNG55 DXB48:DXC55 EGX48:EGY55 EQT48:EQU55 FAP48:FAQ55 FKL48:FKM55 FUH48:FUI55 GED48:GEE55 GNZ48:GOA55 GXV48:GXW55 HHR48:HHS55 HRN48:HRO55 IBJ48:IBK55 ILF48:ILG55 IVB48:IVC55 JEX48:JEY55 JOT48:JOU55 JYP48:JYQ55 KIL48:KIM55 KSH48:KSI55 LCD48:LCE55 LLZ48:LMA55 LVV48:LVW55 MFR48:MFS55 MPN48:MPO55 MZJ48:MZK55 NJF48:NJG55 NTB48:NTC55 OCX48:OCY55 OMT48:OMU55 OWP48:OWQ55 PGL48:PGM55 PQH48:PQI55 QAD48:QAE55 QJZ48:QKA55 QTV48:QTW55 RDR48:RDS55 RNN48:RNO55 RXJ48:RXK55 SHF48:SHG55 SRB48:SRC55 TAX48:TAY55 TKT48:TKU55 TUP48:TUQ55 UEL48:UEM55 UOH48:UOI55 UYD48:UYE55 VHZ48:VIA55 VRV48:VRW55 WBR48:WBS55 WLN48:WLO55 WVJ48:WVK55 B57:C61 IX57:IY61 ST57:SU61 ACP57:ACQ61 AML57:AMM61 AWH57:AWI61 BGD57:BGE61 BPZ57:BQA61 BZV57:BZW61 CJR57:CJS61 CTN57:CTO61 DDJ57:DDK61 DNF57:DNG61 DXB57:DXC61 EGX57:EGY61 EQT57:EQU61 FAP57:FAQ61 FKL57:FKM61 FUH57:FUI61 GED57:GEE61 GNZ57:GOA61 GXV57:GXW61 HHR57:HHS61 HRN57:HRO61 IBJ57:IBK61 ILF57:ILG61 IVB57:IVC61 JEX57:JEY61 JOT57:JOU61 JYP57:JYQ61 KIL57:KIM61 KSH57:KSI61 LCD57:LCE61 LLZ57:LMA61 LVV57:LVW61 MFR57:MFS61 MPN57:MPO61 MZJ57:MZK61 NJF57:NJG61 NTB57:NTC61 OCX57:OCY61 OMT57:OMU61 OWP57:OWQ61 PGL57:PGM61 PQH57:PQI61 QAD57:QAE61 QJZ57:QKA61 QTV57:QTW61 RDR57:RDS61 RNN57:RNO61 RXJ57:RXK61 SHF57:SHG61 SRB57:SRC61 TAX57:TAY61 TKT57:TKU61 TUP57:TUQ61 UEL57:UEM61 UOH57:UOI61 UYD57:UYE61 VHZ57:VIA61 VRV57:VRW61 WBR57:WBS61 WLN57:WLO61 WVJ57:WVK61 B63:C66 IX63:IY66 ST63:SU66 ACP63:ACQ66 AML63:AMM66 AWH63:AWI66 BGD63:BGE66 BPZ63:BQA66 BZV63:BZW66 CJR63:CJS66 CTN63:CTO66 DDJ63:DDK66 DNF63:DNG66 DXB63:DXC66 EGX63:EGY66 EQT63:EQU66 FAP63:FAQ66 FKL63:FKM66 FUH63:FUI66 GED63:GEE66 GNZ63:GOA66 GXV63:GXW66 HHR63:HHS66 HRN63:HRO66 IBJ63:IBK66 ILF63:ILG66 IVB63:IVC66 JEX63:JEY66 JOT63:JOU66 JYP63:JYQ66 KIL63:KIM66 KSH63:KSI66 LCD63:LCE66 LLZ63:LMA66 LVV63:LVW66 MFR63:MFS66 MPN63:MPO66 MZJ63:MZK66 NJF63:NJG66 NTB63:NTC66 OCX63:OCY66 OMT63:OMU66 OWP63:OWQ66 PGL63:PGM66 PQH63:PQI66 QAD63:QAE66 QJZ63:QKA66 QTV63:QTW66 RDR63:RDS66 RNN63:RNO66 RXJ63:RXK66 SHF63:SHG66 SRB63:SRC66 TAX63:TAY66 TKT63:TKU66 TUP63:TUQ66 UEL63:UEM66 UOH63:UOI66 UYD63:UYE66 VHZ63:VIA66 VRV63:VRW66 WBR63:WBS66 WLN63:WLO66 WVJ63:WVK66 B68:C86 IX68:IY86 ST68:SU86 ACP68:ACQ86 AML68:AMM86 AWH68:AWI86 BGD68:BGE86 BPZ68:BQA86 BZV68:BZW86 CJR68:CJS86 CTN68:CTO86 DDJ68:DDK86 DNF68:DNG86 DXB68:DXC86 EGX68:EGY86 EQT68:EQU86 FAP68:FAQ86 FKL68:FKM86 FUH68:FUI86 GED68:GEE86 GNZ68:GOA86 GXV68:GXW86 HHR68:HHS86 HRN68:HRO86 IBJ68:IBK86 ILF68:ILG86 IVB68:IVC86 JEX68:JEY86 JOT68:JOU86 JYP68:JYQ86 KIL68:KIM86 KSH68:KSI86 LCD68:LCE86 LLZ68:LMA86 LVV68:LVW86 MFR68:MFS86 MPN68:MPO86 MZJ68:MZK86 NJF68:NJG86 NTB68:NTC86 OCX68:OCY86 OMT68:OMU86 OWP68:OWQ86 PGL68:PGM86 PQH68:PQI86 QAD68:QAE86 QJZ68:QKA86 QTV68:QTW86 RDR68:RDS86 RNN68:RNO86 RXJ68:RXK86 SHF68:SHG86 SRB68:SRC86 TAX68:TAY86 TKT68:TKU86 TUP68:TUQ86 UEL68:UEM86 UOH68:UOI86 UYD68:UYE86 VHZ68:VIA86 VRV68:VRW86 WBR68:WBS86 WLN68:WLO86 WVJ68:WVK86 B88:C90 IX88:IY90 ST88:SU90 ACP88:ACQ90 AML88:AMM90 AWH88:AWI90 BGD88:BGE90 BPZ88:BQA90 BZV88:BZW90 CJR88:CJS90 CTN88:CTO90 DDJ88:DDK90 DNF88:DNG90 DXB88:DXC90 EGX88:EGY90 EQT88:EQU90 FAP88:FAQ90 FKL88:FKM90 FUH88:FUI90 GED88:GEE90 GNZ88:GOA90 GXV88:GXW90 HHR88:HHS90 HRN88:HRO90 IBJ88:IBK90 ILF88:ILG90 IVB88:IVC90 JEX88:JEY90 JOT88:JOU90 JYP88:JYQ90 KIL88:KIM90 KSH88:KSI90 LCD88:LCE90 LLZ88:LMA90 LVV88:LVW90 MFR88:MFS90 MPN88:MPO90 MZJ88:MZK90 NJF88:NJG90 NTB88:NTC90 OCX88:OCY90 OMT88:OMU90 OWP88:OWQ90 PGL88:PGM90 PQH88:PQI90 QAD88:QAE90 QJZ88:QKA90 QTV88:QTW90 RDR88:RDS90 RNN88:RNO90 RXJ88:RXK90 SHF88:SHG90 SRB88:SRC90 TAX88:TAY90 TKT88:TKU90 TUP88:TUQ90 UEL88:UEM90 UOH88:UOI90 UYD88:UYE90 VHZ88:VIA90 VRV88:VRW90 WBR88:WBS90 WLN88:WLO90 WVJ88:WVK90 B92:C93 IX92:IY93 ST92:SU93 ACP92:ACQ93 AML92:AMM93 AWH92:AWI93 BGD92:BGE93 BPZ92:BQA93 BZV92:BZW93 CJR92:CJS93 CTN92:CTO93 DDJ92:DDK93 DNF92:DNG93 DXB92:DXC93 EGX92:EGY93 EQT92:EQU93 FAP92:FAQ93 FKL92:FKM93 FUH92:FUI93 GED92:GEE93 GNZ92:GOA93 GXV92:GXW93 HHR92:HHS93 HRN92:HRO93 IBJ92:IBK93 ILF92:ILG93 IVB92:IVC93 JEX92:JEY93 JOT92:JOU93 JYP92:JYQ93 KIL92:KIM93 KSH92:KSI93 LCD92:LCE93 LLZ92:LMA93 LVV92:LVW93 MFR92:MFS93 MPN92:MPO93 MZJ92:MZK93 NJF92:NJG93 NTB92:NTC93 OCX92:OCY93 OMT92:OMU93 OWP92:OWQ93 PGL92:PGM93 PQH92:PQI93 QAD92:QAE93 QJZ92:QKA93 QTV92:QTW93 RDR92:RDS93 RNN92:RNO93 RXJ92:RXK93 SHF92:SHG93 SRB92:SRC93 TAX92:TAY93 TKT92:TKU93 TUP92:TUQ93 UEL92:UEM93 UOH92:UOI93 UYD92:UYE93 VHZ92:VIA93 VRV92:VRW93 WBR92:WBS93 WLN92:WLO93 WVJ92:WVK93 B95:C102 IX95:IY102 ST95:SU102 ACP95:ACQ102 AML95:AMM102 AWH95:AWI102 BGD95:BGE102 BPZ95:BQA102 BZV95:BZW102 CJR95:CJS102 CTN95:CTO102 DDJ95:DDK102 DNF95:DNG102 DXB95:DXC102 EGX95:EGY102 EQT95:EQU102 FAP95:FAQ102 FKL95:FKM102 FUH95:FUI102 GED95:GEE102 GNZ95:GOA102 GXV95:GXW102 HHR95:HHS102 HRN95:HRO102 IBJ95:IBK102 ILF95:ILG102 IVB95:IVC102 JEX95:JEY102 JOT95:JOU102 JYP95:JYQ102 KIL95:KIM102 KSH95:KSI102 LCD95:LCE102 LLZ95:LMA102 LVV95:LVW102 MFR95:MFS102 MPN95:MPO102 MZJ95:MZK102 NJF95:NJG102 NTB95:NTC102 OCX95:OCY102 OMT95:OMU102 OWP95:OWQ102 PGL95:PGM102 PQH95:PQI102 QAD95:QAE102 QJZ95:QKA102 QTV95:QTW102 RDR95:RDS102 RNN95:RNO102 RXJ95:RXK102 SHF95:SHG102 SRB95:SRC102 TAX95:TAY102 TKT95:TKU102 TUP95:TUQ102 UEL95:UEM102 UOH95:UOI102 UYD95:UYE102 VHZ95:VIA102 VRV95:VRW102 WBR95:WBS102 WLN95:WLO102 WVJ95:WVK102 B104:C112 IX104:IY112 ST104:SU112 ACP104:ACQ112 AML104:AMM112 AWH104:AWI112 BGD104:BGE112 BPZ104:BQA112 BZV104:BZW112 CJR104:CJS112 CTN104:CTO112 DDJ104:DDK112 DNF104:DNG112 DXB104:DXC112 EGX104:EGY112 EQT104:EQU112 FAP104:FAQ112 FKL104:FKM112 FUH104:FUI112 GED104:GEE112 GNZ104:GOA112 GXV104:GXW112 HHR104:HHS112 HRN104:HRO112 IBJ104:IBK112 ILF104:ILG112 IVB104:IVC112 JEX104:JEY112 JOT104:JOU112 JYP104:JYQ112 KIL104:KIM112 KSH104:KSI112 LCD104:LCE112 LLZ104:LMA112 LVV104:LVW112 MFR104:MFS112 MPN104:MPO112 MZJ104:MZK112 NJF104:NJG112 NTB104:NTC112 OCX104:OCY112 OMT104:OMU112 OWP104:OWQ112 PGL104:PGM112 PQH104:PQI112 QAD104:QAE112 QJZ104:QKA112 QTV104:QTW112 RDR104:RDS112 RNN104:RNO112 RXJ104:RXK112 SHF104:SHG112 SRB104:SRC112 TAX104:TAY112 TKT104:TKU112 TUP104:TUQ112 UEL104:UEM112 UOH104:UOI112 UYD104:UYE112 VHZ104:VIA112 VRV104:VRW112 WBR104:WBS112 WLN104:WLO112 WVJ104:WVK112 B114:C118 IX114:IY118 ST114:SU118 ACP114:ACQ118 AML114:AMM118 AWH114:AWI118 BGD114:BGE118 BPZ114:BQA118 BZV114:BZW118 CJR114:CJS118 CTN114:CTO118 DDJ114:DDK118 DNF114:DNG118 DXB114:DXC118 EGX114:EGY118 EQT114:EQU118 FAP114:FAQ118 FKL114:FKM118 FUH114:FUI118 GED114:GEE118 GNZ114:GOA118 GXV114:GXW118 HHR114:HHS118 HRN114:HRO118 IBJ114:IBK118 ILF114:ILG118 IVB114:IVC118 JEX114:JEY118 JOT114:JOU118 JYP114:JYQ118 KIL114:KIM118 KSH114:KSI118 LCD114:LCE118 LLZ114:LMA118 LVV114:LVW118 MFR114:MFS118 MPN114:MPO118 MZJ114:MZK118 NJF114:NJG118 NTB114:NTC118 OCX114:OCY118 OMT114:OMU118 OWP114:OWQ118 PGL114:PGM118 PQH114:PQI118 QAD114:QAE118 QJZ114:QKA118 QTV114:QTW118 RDR114:RDS118 RNN114:RNO118 RXJ114:RXK118 SHF114:SHG118 SRB114:SRC118 TAX114:TAY118 TKT114:TKU118 TUP114:TUQ118 UEL114:UEM118 UOH114:UOI118 UYD114:UYE118 VHZ114:VIA118 VRV114:VRW118 WBR114:WBS118 WLN114:WLO118 WVJ114:WVK118 B122:C124 IX122:IY124 ST122:SU124 ACP122:ACQ124 AML122:AMM124 AWH122:AWI124 BGD122:BGE124 BPZ122:BQA124 BZV122:BZW124 CJR122:CJS124 CTN122:CTO124 DDJ122:DDK124 DNF122:DNG124 DXB122:DXC124 EGX122:EGY124 EQT122:EQU124 FAP122:FAQ124 FKL122:FKM124 FUH122:FUI124 GED122:GEE124 GNZ122:GOA124 GXV122:GXW124 HHR122:HHS124 HRN122:HRO124 IBJ122:IBK124 ILF122:ILG124 IVB122:IVC124 JEX122:JEY124 JOT122:JOU124 JYP122:JYQ124 KIL122:KIM124 KSH122:KSI124 LCD122:LCE124 LLZ122:LMA124 LVV122:LVW124 MFR122:MFS124 MPN122:MPO124 MZJ122:MZK124 NJF122:NJG124 NTB122:NTC124 OCX122:OCY124 OMT122:OMU124 OWP122:OWQ124 PGL122:PGM124 PQH122:PQI124 QAD122:QAE124 QJZ122:QKA124 QTV122:QTW124 RDR122:RDS124 RNN122:RNO124 RXJ122:RXK124 SHF122:SHG124 SRB122:SRC124 TAX122:TAY124 TKT122:TKU124 TUP122:TUQ124 UEL122:UEM124 UOH122:UOI124 UYD122:UYE124 VHZ122:VIA124 VRV122:VRW124 WBR122:WBS124 WLN122:WLO124 WVJ122:WVK124 B127:C134 IX127:IY134 ST127:SU134 ACP127:ACQ134 AML127:AMM134 AWH127:AWI134 BGD127:BGE134 BPZ127:BQA134 BZV127:BZW134 CJR127:CJS134 CTN127:CTO134 DDJ127:DDK134 DNF127:DNG134 DXB127:DXC134 EGX127:EGY134 EQT127:EQU134 FAP127:FAQ134 FKL127:FKM134 FUH127:FUI134 GED127:GEE134 GNZ127:GOA134 GXV127:GXW134 HHR127:HHS134 HRN127:HRO134 IBJ127:IBK134 ILF127:ILG134 IVB127:IVC134 JEX127:JEY134 JOT127:JOU134 JYP127:JYQ134 KIL127:KIM134 KSH127:KSI134 LCD127:LCE134 LLZ127:LMA134 LVV127:LVW134 MFR127:MFS134 MPN127:MPO134 MZJ127:MZK134 NJF127:NJG134 NTB127:NTC134 OCX127:OCY134 OMT127:OMU134 OWP127:OWQ134 PGL127:PGM134 PQH127:PQI134 QAD127:QAE134 QJZ127:QKA134 QTV127:QTW134 RDR127:RDS134 RNN127:RNO134 RXJ127:RXK134 SHF127:SHG134 SRB127:SRC134 TAX127:TAY134 TKT127:TKU134 TUP127:TUQ134 UEL127:UEM134 UOH127:UOI134 UYD127:UYE134 VHZ127:VIA134 VRV127:VRW134 WBR127:WBS134 WLN127:WLO134 WVJ127:WVK134 B136:C139 IX136:IY139 ST136:SU139 ACP136:ACQ139 AML136:AMM139 AWH136:AWI139 BGD136:BGE139 BPZ136:BQA139 BZV136:BZW139 CJR136:CJS139 CTN136:CTO139 DDJ136:DDK139 DNF136:DNG139 DXB136:DXC139 EGX136:EGY139 EQT136:EQU139 FAP136:FAQ139 FKL136:FKM139 FUH136:FUI139 GED136:GEE139 GNZ136:GOA139 GXV136:GXW139 HHR136:HHS139 HRN136:HRO139 IBJ136:IBK139 ILF136:ILG139 IVB136:IVC139 JEX136:JEY139 JOT136:JOU139 JYP136:JYQ139 KIL136:KIM139 KSH136:KSI139 LCD136:LCE139 LLZ136:LMA139 LVV136:LVW139 MFR136:MFS139 MPN136:MPO139 MZJ136:MZK139 NJF136:NJG139 NTB136:NTC139 OCX136:OCY139 OMT136:OMU139 OWP136:OWQ139 PGL136:PGM139 PQH136:PQI139 QAD136:QAE139 QJZ136:QKA139 QTV136:QTW139 RDR136:RDS139 RNN136:RNO139 RXJ136:RXK139 SHF136:SHG139 SRB136:SRC139 TAX136:TAY139 TKT136:TKU139 TUP136:TUQ139 UEL136:UEM139 UOH136:UOI139 UYD136:UYE139 VHZ136:VIA139 VRV136:VRW139 WBR136:WBS139 WLN136:WLO139 WVJ136:WVK139 B141:C146 IX141:IY146 ST141:SU146 ACP141:ACQ146 AML141:AMM146 AWH141:AWI146 BGD141:BGE146 BPZ141:BQA146 BZV141:BZW146 CJR141:CJS146 CTN141:CTO146 DDJ141:DDK146 DNF141:DNG146 DXB141:DXC146 EGX141:EGY146 EQT141:EQU146 FAP141:FAQ146 FKL141:FKM146 FUH141:FUI146 GED141:GEE146 GNZ141:GOA146 GXV141:GXW146 HHR141:HHS146 HRN141:HRO146 IBJ141:IBK146 ILF141:ILG146 IVB141:IVC146 JEX141:JEY146 JOT141:JOU146 JYP141:JYQ146 KIL141:KIM146 KSH141:KSI146 LCD141:LCE146 LLZ141:LMA146 LVV141:LVW146 MFR141:MFS146 MPN141:MPO146 MZJ141:MZK146 NJF141:NJG146 NTB141:NTC146 OCX141:OCY146 OMT141:OMU146 OWP141:OWQ146 PGL141:PGM146 PQH141:PQI146 QAD141:QAE146 QJZ141:QKA146 QTV141:QTW146 RDR141:RDS146 RNN141:RNO146 RXJ141:RXK146 SHF141:SHG146 SRB141:SRC146 TAX141:TAY146 TKT141:TKU146 TUP141:TUQ146 UEL141:UEM146 UOH141:UOI146 UYD141:UYE146 VHZ141:VIA146 VRV141:VRW146 WBR141:WBS146 WLN141:WLO146 WVJ141:WVK146 B150:C152 IX150:IY152 ST150:SU152 ACP150:ACQ152 AML150:AMM152 AWH150:AWI152 BGD150:BGE152 BPZ150:BQA152 BZV150:BZW152 CJR150:CJS152 CTN150:CTO152 DDJ150:DDK152 DNF150:DNG152 DXB150:DXC152 EGX150:EGY152 EQT150:EQU152 FAP150:FAQ152 FKL150:FKM152 FUH150:FUI152 GED150:GEE152 GNZ150:GOA152 GXV150:GXW152 HHR150:HHS152 HRN150:HRO152 IBJ150:IBK152 ILF150:ILG152 IVB150:IVC152 JEX150:JEY152 JOT150:JOU152 JYP150:JYQ152 KIL150:KIM152 KSH150:KSI152 LCD150:LCE152 LLZ150:LMA152 LVV150:LVW152 MFR150:MFS152 MPN150:MPO152 MZJ150:MZK152 NJF150:NJG152 NTB150:NTC152 OCX150:OCY152 OMT150:OMU152 OWP150:OWQ152 PGL150:PGM152 PQH150:PQI152 QAD150:QAE152 QJZ150:QKA152 QTV150:QTW152 RDR150:RDS152 RNN150:RNO152 RXJ150:RXK152 SHF150:SHG152 SRB150:SRC152 TAX150:TAY152 TKT150:TKU152 TUP150:TUQ152 UEL150:UEM152 UOH150:UOI152 UYD150:UYE152 VHZ150:VIA152 VRV150:VRW152 WBR150:WBS152 WLN150:WLO152 WVJ150:WVK152 B154:C156 IX154:IY156 ST154:SU156 ACP154:ACQ156 AML154:AMM156 AWH154:AWI156 BGD154:BGE156 BPZ154:BQA156 BZV154:BZW156 CJR154:CJS156 CTN154:CTO156 DDJ154:DDK156 DNF154:DNG156 DXB154:DXC156 EGX154:EGY156 EQT154:EQU156 FAP154:FAQ156 FKL154:FKM156 FUH154:FUI156 GED154:GEE156 GNZ154:GOA156 GXV154:GXW156 HHR154:HHS156 HRN154:HRO156 IBJ154:IBK156 ILF154:ILG156 IVB154:IVC156 JEX154:JEY156 JOT154:JOU156 JYP154:JYQ156 KIL154:KIM156 KSH154:KSI156 LCD154:LCE156 LLZ154:LMA156 LVV154:LVW156 MFR154:MFS156 MPN154:MPO156 MZJ154:MZK156 NJF154:NJG156 NTB154:NTC156 OCX154:OCY156 OMT154:OMU156 OWP154:OWQ156 PGL154:PGM156 PQH154:PQI156 QAD154:QAE156 QJZ154:QKA156 QTV154:QTW156 RDR154:RDS156 RNN154:RNO156 RXJ154:RXK156 SHF154:SHG156 SRB154:SRC156 TAX154:TAY156 TKT154:TKU156 TUP154:TUQ156 UEL154:UEM156 UOH154:UOI156 UYD154:UYE156 VHZ154:VIA156 VRV154:VRW156 WBR154:WBS156 WLN154:WLO156 WVJ154:WVK156 B158:C175 IX158:IY175 ST158:SU175 ACP158:ACQ175 AML158:AMM175 AWH158:AWI175 BGD158:BGE175 BPZ158:BQA175 BZV158:BZW175 CJR158:CJS175 CTN158:CTO175 DDJ158:DDK175 DNF158:DNG175 DXB158:DXC175 EGX158:EGY175 EQT158:EQU175 FAP158:FAQ175 FKL158:FKM175 FUH158:FUI175 GED158:GEE175 GNZ158:GOA175 GXV158:GXW175 HHR158:HHS175 HRN158:HRO175 IBJ158:IBK175 ILF158:ILG175 IVB158:IVC175 JEX158:JEY175 JOT158:JOU175 JYP158:JYQ175 KIL158:KIM175 KSH158:KSI175 LCD158:LCE175 LLZ158:LMA175 LVV158:LVW175 MFR158:MFS175 MPN158:MPO175 MZJ158:MZK175 NJF158:NJG175 NTB158:NTC175 OCX158:OCY175 OMT158:OMU175 OWP158:OWQ175 PGL158:PGM175 PQH158:PQI175 QAD158:QAE175 QJZ158:QKA175 QTV158:QTW175 RDR158:RDS175 RNN158:RNO175 RXJ158:RXK175 SHF158:SHG175 SRB158:SRC175 TAX158:TAY175 TKT158:TKU175 TUP158:TUQ175 UEL158:UEM175 UOH158:UOI175 UYD158:UYE175 VHZ158:VIA175 VRV158:VRW175 WBR158:WBS175 WLN158:WLO175 WVJ158:WVK175 B177:C179 IX177:IY179 ST177:SU179 ACP177:ACQ179 AML177:AMM179 AWH177:AWI179 BGD177:BGE179 BPZ177:BQA179 BZV177:BZW179 CJR177:CJS179 CTN177:CTO179 DDJ177:DDK179 DNF177:DNG179 DXB177:DXC179 EGX177:EGY179 EQT177:EQU179 FAP177:FAQ179 FKL177:FKM179 FUH177:FUI179 GED177:GEE179 GNZ177:GOA179 GXV177:GXW179 HHR177:HHS179 HRN177:HRO179 IBJ177:IBK179 ILF177:ILG179 IVB177:IVC179 JEX177:JEY179 JOT177:JOU179 JYP177:JYQ179 KIL177:KIM179 KSH177:KSI179 LCD177:LCE179 LLZ177:LMA179 LVV177:LVW179 MFR177:MFS179 MPN177:MPO179 MZJ177:MZK179 NJF177:NJG179 NTB177:NTC179 OCX177:OCY179 OMT177:OMU179 OWP177:OWQ179 PGL177:PGM179 PQH177:PQI179 QAD177:QAE179 QJZ177:QKA179 QTV177:QTW179 RDR177:RDS179 RNN177:RNO179 RXJ177:RXK179 SHF177:SHG179 SRB177:SRC179 TAX177:TAY179 TKT177:TKU179 TUP177:TUQ179 UEL177:UEM179 UOH177:UOI179 UYD177:UYE179 VHZ177:VIA179 VRV177:VRW179 WBR177:WBS179 WLN177:WLO179 WVJ177:WVK179 B181:C195 IX181:IY195 ST181:SU195 ACP181:ACQ195 AML181:AMM195 AWH181:AWI195 BGD181:BGE195 BPZ181:BQA195 BZV181:BZW195 CJR181:CJS195 CTN181:CTO195 DDJ181:DDK195 DNF181:DNG195 DXB181:DXC195 EGX181:EGY195 EQT181:EQU195 FAP181:FAQ195 FKL181:FKM195 FUH181:FUI195 GED181:GEE195 GNZ181:GOA195 GXV181:GXW195 HHR181:HHS195 HRN181:HRO195 IBJ181:IBK195 ILF181:ILG195 IVB181:IVC195 JEX181:JEY195 JOT181:JOU195 JYP181:JYQ195 KIL181:KIM195 KSH181:KSI195 LCD181:LCE195 LLZ181:LMA195 LVV181:LVW195 MFR181:MFS195 MPN181:MPO195 MZJ181:MZK195 NJF181:NJG195 NTB181:NTC195 OCX181:OCY195 OMT181:OMU195 OWP181:OWQ195 PGL181:PGM195 PQH181:PQI195 QAD181:QAE195 QJZ181:QKA195 QTV181:QTW195 RDR181:RDS195 RNN181:RNO195 RXJ181:RXK195 SHF181:SHG195 SRB181:SRC195 TAX181:TAY195 TKT181:TKU195 TUP181:TUQ195 UEL181:UEM195 UOH181:UOI195 UYD181:UYE195 VHZ181:VIA195 VRV181:VRW195 WBR181:WBS195 WLN181:WLO195 WVJ181:WVK195 B197:C199 IX197:IY199 ST197:SU199 ACP197:ACQ199 AML197:AMM199 AWH197:AWI199 BGD197:BGE199 BPZ197:BQA199 BZV197:BZW199 CJR197:CJS199 CTN197:CTO199 DDJ197:DDK199 DNF197:DNG199 DXB197:DXC199 EGX197:EGY199 EQT197:EQU199 FAP197:FAQ199 FKL197:FKM199 FUH197:FUI199 GED197:GEE199 GNZ197:GOA199 GXV197:GXW199 HHR197:HHS199 HRN197:HRO199 IBJ197:IBK199 ILF197:ILG199 IVB197:IVC199 JEX197:JEY199 JOT197:JOU199 JYP197:JYQ199 KIL197:KIM199 KSH197:KSI199 LCD197:LCE199 LLZ197:LMA199 LVV197:LVW199 MFR197:MFS199 MPN197:MPO199 MZJ197:MZK199 NJF197:NJG199 NTB197:NTC199 OCX197:OCY199 OMT197:OMU199 OWP197:OWQ199 PGL197:PGM199 PQH197:PQI199 QAD197:QAE199 QJZ197:QKA199 QTV197:QTW199 RDR197:RDS199 RNN197:RNO199 RXJ197:RXK199 SHF197:SHG199 SRB197:SRC199 TAX197:TAY199 TKT197:TKU199 TUP197:TUQ199 UEL197:UEM199 UOH197:UOI199 UYD197:UYE199 VHZ197:VIA199 VRV197:VRW199 WBR197:WBS199 WLN197:WLO199 WVJ197:WVK199 B201:C202 IX201:IY202 ST201:SU202 ACP201:ACQ202 AML201:AMM202 AWH201:AWI202 BGD201:BGE202 BPZ201:BQA202 BZV201:BZW202 CJR201:CJS202 CTN201:CTO202 DDJ201:DDK202 DNF201:DNG202 DXB201:DXC202 EGX201:EGY202 EQT201:EQU202 FAP201:FAQ202 FKL201:FKM202 FUH201:FUI202 GED201:GEE202 GNZ201:GOA202 GXV201:GXW202 HHR201:HHS202 HRN201:HRO202 IBJ201:IBK202 ILF201:ILG202 IVB201:IVC202 JEX201:JEY202 JOT201:JOU202 JYP201:JYQ202 KIL201:KIM202 KSH201:KSI202 LCD201:LCE202 LLZ201:LMA202 LVV201:LVW202 MFR201:MFS202 MPN201:MPO202 MZJ201:MZK202 NJF201:NJG202 NTB201:NTC202 OCX201:OCY202 OMT201:OMU202 OWP201:OWQ202 PGL201:PGM202 PQH201:PQI202 QAD201:QAE202 QJZ201:QKA202 QTV201:QTW202 RDR201:RDS202 RNN201:RNO202 RXJ201:RXK202 SHF201:SHG202 SRB201:SRC202 TAX201:TAY202 TKT201:TKU202 TUP201:TUQ202 UEL201:UEM202 UOH201:UOI202 UYD201:UYE202 VHZ201:VIA202 VRV201:VRW202 WBR201:WBS202 WLN201:WLO202 WVJ201:WVK202 B204:C205 IX204:IY205 ST204:SU205 ACP204:ACQ205 AML204:AMM205 AWH204:AWI205 BGD204:BGE205 BPZ204:BQA205 BZV204:BZW205 CJR204:CJS205 CTN204:CTO205 DDJ204:DDK205 DNF204:DNG205 DXB204:DXC205 EGX204:EGY205 EQT204:EQU205 FAP204:FAQ205 FKL204:FKM205 FUH204:FUI205 GED204:GEE205 GNZ204:GOA205 GXV204:GXW205 HHR204:HHS205 HRN204:HRO205 IBJ204:IBK205 ILF204:ILG205 IVB204:IVC205 JEX204:JEY205 JOT204:JOU205 JYP204:JYQ205 KIL204:KIM205 KSH204:KSI205 LCD204:LCE205 LLZ204:LMA205 LVV204:LVW205 MFR204:MFS205 MPN204:MPO205 MZJ204:MZK205 NJF204:NJG205 NTB204:NTC205 OCX204:OCY205 OMT204:OMU205 OWP204:OWQ205 PGL204:PGM205 PQH204:PQI205 QAD204:QAE205 QJZ204:QKA205 QTV204:QTW205 RDR204:RDS205 RNN204:RNO205 RXJ204:RXK205 SHF204:SHG205 SRB204:SRC205 TAX204:TAY205 TKT204:TKU205 TUP204:TUQ205 UEL204:UEM205 UOH204:UOI205 UYD204:UYE205 VHZ204:VIA205 VRV204:VRW205 WBR204:WBS205 WLN204:WLO205 WVJ204:WVK205 B207:C229 IX207:IY229 ST207:SU229 ACP207:ACQ229 AML207:AMM229 AWH207:AWI229 BGD207:BGE229 BPZ207:BQA229 BZV207:BZW229 CJR207:CJS229 CTN207:CTO229 DDJ207:DDK229 DNF207:DNG229 DXB207:DXC229 EGX207:EGY229 EQT207:EQU229 FAP207:FAQ229 FKL207:FKM229 FUH207:FUI229 GED207:GEE229 GNZ207:GOA229 GXV207:GXW229 HHR207:HHS229 HRN207:HRO229 IBJ207:IBK229 ILF207:ILG229 IVB207:IVC229 JEX207:JEY229 JOT207:JOU229 JYP207:JYQ229 KIL207:KIM229 KSH207:KSI229 LCD207:LCE229 LLZ207:LMA229 LVV207:LVW229 MFR207:MFS229 MPN207:MPO229 MZJ207:MZK229 NJF207:NJG229 NTB207:NTC229 OCX207:OCY229 OMT207:OMU229 OWP207:OWQ229 PGL207:PGM229 PQH207:PQI229 QAD207:QAE229 QJZ207:QKA229 QTV207:QTW229 RDR207:RDS229 RNN207:RNO229 RXJ207:RXK229 SHF207:SHG229 SRB207:SRC229 TAX207:TAY229 TKT207:TKU229 TUP207:TUQ229 UEL207:UEM229 UOH207:UOI229 UYD207:UYE229 VHZ207:VIA229 VRV207:VRW229 WBR207:WBS229 WLN207:WLO229 WVJ207:WVK229 B232:C233 IX232:IY233 ST232:SU233 ACP232:ACQ233 AML232:AMM233 AWH232:AWI233 BGD232:BGE233 BPZ232:BQA233 BZV232:BZW233 CJR232:CJS233 CTN232:CTO233 DDJ232:DDK233 DNF232:DNG233 DXB232:DXC233 EGX232:EGY233 EQT232:EQU233 FAP232:FAQ233 FKL232:FKM233 FUH232:FUI233 GED232:GEE233 GNZ232:GOA233 GXV232:GXW233 HHR232:HHS233 HRN232:HRO233 IBJ232:IBK233 ILF232:ILG233 IVB232:IVC233 JEX232:JEY233 JOT232:JOU233 JYP232:JYQ233 KIL232:KIM233 KSH232:KSI233 LCD232:LCE233 LLZ232:LMA233 LVV232:LVW233 MFR232:MFS233 MPN232:MPO233 MZJ232:MZK233 NJF232:NJG233 NTB232:NTC233 OCX232:OCY233 OMT232:OMU233 OWP232:OWQ233 PGL232:PGM233 PQH232:PQI233 QAD232:QAE233 QJZ232:QKA233 QTV232:QTW233 RDR232:RDS233 RNN232:RNO233 RXJ232:RXK233 SHF232:SHG233 SRB232:SRC233 TAX232:TAY233 TKT232:TKU233 TUP232:TUQ233 UEL232:UEM233 UOH232:UOI233 UYD232:UYE233 VHZ232:VIA233 VRV232:VRW233 WBR232:WBS233 WLN232:WLO233 WVJ232:WVK233 B235:C244 IX235:IY244 ST235:SU244 ACP235:ACQ244 AML235:AMM244 AWH235:AWI244 BGD235:BGE244 BPZ235:BQA244 BZV235:BZW244 CJR235:CJS244 CTN235:CTO244 DDJ235:DDK244 DNF235:DNG244 DXB235:DXC244 EGX235:EGY244 EQT235:EQU244 FAP235:FAQ244 FKL235:FKM244 FUH235:FUI244 GED235:GEE244 GNZ235:GOA244 GXV235:GXW244 HHR235:HHS244 HRN235:HRO244 IBJ235:IBK244 ILF235:ILG244 IVB235:IVC244 JEX235:JEY244 JOT235:JOU244 JYP235:JYQ244 KIL235:KIM244 KSH235:KSI244 LCD235:LCE244 LLZ235:LMA244 LVV235:LVW244 MFR235:MFS244 MPN235:MPO244 MZJ235:MZK244 NJF235:NJG244 NTB235:NTC244 OCX235:OCY244 OMT235:OMU244 OWP235:OWQ244 PGL235:PGM244 PQH235:PQI244 QAD235:QAE244 QJZ235:QKA244 QTV235:QTW244 RDR235:RDS244 RNN235:RNO244 RXJ235:RXK244 SHF235:SHG244 SRB235:SRC244 TAX235:TAY244 TKT235:TKU244 TUP235:TUQ244 UEL235:UEM244 UOH235:UOI244 UYD235:UYE244 VHZ235:VIA244 VRV235:VRW244 WBR235:WBS244 WLN235:WLO244 WVJ235:WVK244 B246:C251 IX246:IY251 ST246:SU251 ACP246:ACQ251 AML246:AMM251 AWH246:AWI251 BGD246:BGE251 BPZ246:BQA251 BZV246:BZW251 CJR246:CJS251 CTN246:CTO251 DDJ246:DDK251 DNF246:DNG251 DXB246:DXC251 EGX246:EGY251 EQT246:EQU251 FAP246:FAQ251 FKL246:FKM251 FUH246:FUI251 GED246:GEE251 GNZ246:GOA251 GXV246:GXW251 HHR246:HHS251 HRN246:HRO251 IBJ246:IBK251 ILF246:ILG251 IVB246:IVC251 JEX246:JEY251 JOT246:JOU251 JYP246:JYQ251 KIL246:KIM251 KSH246:KSI251 LCD246:LCE251 LLZ246:LMA251 LVV246:LVW251 MFR246:MFS251 MPN246:MPO251 MZJ246:MZK251 NJF246:NJG251 NTB246:NTC251 OCX246:OCY251 OMT246:OMU251 OWP246:OWQ251 PGL246:PGM251 PQH246:PQI251 QAD246:QAE251 QJZ246:QKA251 QTV246:QTW251 RDR246:RDS251 RNN246:RNO251 RXJ246:RXK251 SHF246:SHG251 SRB246:SRC251 TAX246:TAY251 TKT246:TKU251 TUP246:TUQ251 UEL246:UEM251 UOH246:UOI251 UYD246:UYE251 VHZ246:VIA251 VRV246:VRW251 WBR246:WBS251 WLN246:WLO251 WVJ246:WVK251 B253:C262 IX253:IY262 ST253:SU262 ACP253:ACQ262 AML253:AMM262 AWH253:AWI262 BGD253:BGE262 BPZ253:BQA262 BZV253:BZW262 CJR253:CJS262 CTN253:CTO262 DDJ253:DDK262 DNF253:DNG262 DXB253:DXC262 EGX253:EGY262 EQT253:EQU262 FAP253:FAQ262 FKL253:FKM262 FUH253:FUI262 GED253:GEE262 GNZ253:GOA262 GXV253:GXW262 HHR253:HHS262 HRN253:HRO262 IBJ253:IBK262 ILF253:ILG262 IVB253:IVC262 JEX253:JEY262 JOT253:JOU262 JYP253:JYQ262 KIL253:KIM262 KSH253:KSI262 LCD253:LCE262 LLZ253:LMA262 LVV253:LVW262 MFR253:MFS262 MPN253:MPO262 MZJ253:MZK262 NJF253:NJG262 NTB253:NTC262 OCX253:OCY262 OMT253:OMU262 OWP253:OWQ262 PGL253:PGM262 PQH253:PQI262 QAD253:QAE262 QJZ253:QKA262 QTV253:QTW262 RDR253:RDS262 RNN253:RNO262 RXJ253:RXK262 SHF253:SHG262 SRB253:SRC262 TAX253:TAY262 TKT253:TKU262 TUP253:TUQ262 UEL253:UEM262 UOH253:UOI262 UYD253:UYE262 VHZ253:VIA262 VRV253:VRW262 WBR253:WBS262 WLN253:WLO262 WVJ253:WVK262 B271:C272 IX271:IY272 ST271:SU272 ACP271:ACQ272 AML271:AMM272 AWH271:AWI272 BGD271:BGE272 BPZ271:BQA272 BZV271:BZW272 CJR271:CJS272 CTN271:CTO272 DDJ271:DDK272 DNF271:DNG272 DXB271:DXC272 EGX271:EGY272 EQT271:EQU272 FAP271:FAQ272 FKL271:FKM272 FUH271:FUI272 GED271:GEE272 GNZ271:GOA272 GXV271:GXW272 HHR271:HHS272 HRN271:HRO272 IBJ271:IBK272 ILF271:ILG272 IVB271:IVC272 JEX271:JEY272 JOT271:JOU272 JYP271:JYQ272 KIL271:KIM272 KSH271:KSI272 LCD271:LCE272 LLZ271:LMA272 LVV271:LVW272 MFR271:MFS272 MPN271:MPO272 MZJ271:MZK272 NJF271:NJG272 NTB271:NTC272 OCX271:OCY272 OMT271:OMU272 OWP271:OWQ272 PGL271:PGM272 PQH271:PQI272 QAD271:QAE272 QJZ271:QKA272 QTV271:QTW272 RDR271:RDS272 RNN271:RNO272 RXJ271:RXK272 SHF271:SHG272 SRB271:SRC272 TAX271:TAY272 TKT271:TKU272 TUP271:TUQ272 UEL271:UEM272 UOH271:UOI272 UYD271:UYE272 VHZ271:VIA272 VRV271:VRW272 WBR271:WBS272 WLN271:WLO272 WVJ271:WVK272 B274:C282 IX274:IY282 ST274:SU282 ACP274:ACQ282 AML274:AMM282 AWH274:AWI282 BGD274:BGE282 BPZ274:BQA282 BZV274:BZW282 CJR274:CJS282 CTN274:CTO282 DDJ274:DDK282 DNF274:DNG282 DXB274:DXC282 EGX274:EGY282 EQT274:EQU282 FAP274:FAQ282 FKL274:FKM282 FUH274:FUI282 GED274:GEE282 GNZ274:GOA282 GXV274:GXW282 HHR274:HHS282 HRN274:HRO282 IBJ274:IBK282 ILF274:ILG282 IVB274:IVC282 JEX274:JEY282 JOT274:JOU282 JYP274:JYQ282 KIL274:KIM282 KSH274:KSI282 LCD274:LCE282 LLZ274:LMA282 LVV274:LVW282 MFR274:MFS282 MPN274:MPO282 MZJ274:MZK282 NJF274:NJG282 NTB274:NTC282 OCX274:OCY282 OMT274:OMU282 OWP274:OWQ282 PGL274:PGM282 PQH274:PQI282 QAD274:QAE282 QJZ274:QKA282 QTV274:QTW282 RDR274:RDS282 RNN274:RNO282 RXJ274:RXK282 SHF274:SHG282 SRB274:SRC282 TAX274:TAY282 TKT274:TKU282 TUP274:TUQ282 UEL274:UEM282 UOH274:UOI282 UYD274:UYE282 VHZ274:VIA282 VRV274:VRW282 WBR274:WBS282 WLN274:WLO282 WVJ274:WVK282 B284:C289 IX284:IY289 ST284:SU289 ACP284:ACQ289 AML284:AMM289 AWH284:AWI289 BGD284:BGE289 BPZ284:BQA289 BZV284:BZW289 CJR284:CJS289 CTN284:CTO289 DDJ284:DDK289 DNF284:DNG289 DXB284:DXC289 EGX284:EGY289 EQT284:EQU289 FAP284:FAQ289 FKL284:FKM289 FUH284:FUI289 GED284:GEE289 GNZ284:GOA289 GXV284:GXW289 HHR284:HHS289 HRN284:HRO289 IBJ284:IBK289 ILF284:ILG289 IVB284:IVC289 JEX284:JEY289 JOT284:JOU289 JYP284:JYQ289 KIL284:KIM289 KSH284:KSI289 LCD284:LCE289 LLZ284:LMA289 LVV284:LVW289 MFR284:MFS289 MPN284:MPO289 MZJ284:MZK289 NJF284:NJG289 NTB284:NTC289 OCX284:OCY289 OMT284:OMU289 OWP284:OWQ289 PGL284:PGM289 PQH284:PQI289 QAD284:QAE289 QJZ284:QKA289 QTV284:QTW289 RDR284:RDS289 RNN284:RNO289 RXJ284:RXK289 SHF284:SHG289 SRB284:SRC289 TAX284:TAY289 TKT284:TKU289 TUP284:TUQ289 UEL284:UEM289 UOH284:UOI289 UYD284:UYE289 VHZ284:VIA289 VRV284:VRW289 WBR284:WBS289 WLN284:WLO289 WVJ284:WVK289 B293:C299 IX293:IY299 ST293:SU299 ACP293:ACQ299 AML293:AMM299 AWH293:AWI299 BGD293:BGE299 BPZ293:BQA299 BZV293:BZW299 CJR293:CJS299 CTN293:CTO299 DDJ293:DDK299 DNF293:DNG299 DXB293:DXC299 EGX293:EGY299 EQT293:EQU299 FAP293:FAQ299 FKL293:FKM299 FUH293:FUI299 GED293:GEE299 GNZ293:GOA299 GXV293:GXW299 HHR293:HHS299 HRN293:HRO299 IBJ293:IBK299 ILF293:ILG299 IVB293:IVC299 JEX293:JEY299 JOT293:JOU299 JYP293:JYQ299 KIL293:KIM299 KSH293:KSI299 LCD293:LCE299 LLZ293:LMA299 LVV293:LVW299 MFR293:MFS299 MPN293:MPO299 MZJ293:MZK299 NJF293:NJG299 NTB293:NTC299 OCX293:OCY299 OMT293:OMU299 OWP293:OWQ299 PGL293:PGM299 PQH293:PQI299 QAD293:QAE299 QJZ293:QKA299 QTV293:QTW299 RDR293:RDS299 RNN293:RNO299 RXJ293:RXK299 SHF293:SHG299 SRB293:SRC299 TAX293:TAY299 TKT293:TKU299 TUP293:TUQ299 UEL293:UEM299 UOH293:UOI299 UYD293:UYE299 VHZ293:VIA299 VRV293:VRW299 WBR293:WBS299 WLN293:WLO299 WVJ293:WVK299 B305:C311 IX305:IY311 ST305:SU311 ACP305:ACQ311 AML305:AMM311 AWH305:AWI311 BGD305:BGE311 BPZ305:BQA311 BZV305:BZW311 CJR305:CJS311 CTN305:CTO311 DDJ305:DDK311 DNF305:DNG311 DXB305:DXC311 EGX305:EGY311 EQT305:EQU311 FAP305:FAQ311 FKL305:FKM311 FUH305:FUI311 GED305:GEE311 GNZ305:GOA311 GXV305:GXW311 HHR305:HHS311 HRN305:HRO311 IBJ305:IBK311 ILF305:ILG311 IVB305:IVC311 JEX305:JEY311 JOT305:JOU311 JYP305:JYQ311 KIL305:KIM311 KSH305:KSI311 LCD305:LCE311 LLZ305:LMA311 LVV305:LVW311 MFR305:MFS311 MPN305:MPO311 MZJ305:MZK311 NJF305:NJG311 NTB305:NTC311 OCX305:OCY311 OMT305:OMU311 OWP305:OWQ311 PGL305:PGM311 PQH305:PQI311 QAD305:QAE311 QJZ305:QKA311 QTV305:QTW311 RDR305:RDS311 RNN305:RNO311 RXJ305:RXK311 SHF305:SHG311 SRB305:SRC311 TAX305:TAY311 TKT305:TKU311 TUP305:TUQ311 UEL305:UEM311 UOH305:UOI311 UYD305:UYE311 VHZ305:VIA311 VRV305:VRW311 WBR305:WBS311 WLN305:WLO311 WVJ305:WVK311 B313:C317 IX313:IY317 ST313:SU317 ACP313:ACQ317 AML313:AMM317 AWH313:AWI317 BGD313:BGE317 BPZ313:BQA317 BZV313:BZW317 CJR313:CJS317 CTN313:CTO317 DDJ313:DDK317 DNF313:DNG317 DXB313:DXC317 EGX313:EGY317 EQT313:EQU317 FAP313:FAQ317 FKL313:FKM317 FUH313:FUI317 GED313:GEE317 GNZ313:GOA317 GXV313:GXW317 HHR313:HHS317 HRN313:HRO317 IBJ313:IBK317 ILF313:ILG317 IVB313:IVC317 JEX313:JEY317 JOT313:JOU317 JYP313:JYQ317 KIL313:KIM317 KSH313:KSI317 LCD313:LCE317 LLZ313:LMA317 LVV313:LVW317 MFR313:MFS317 MPN313:MPO317 MZJ313:MZK317 NJF313:NJG317 NTB313:NTC317 OCX313:OCY317 OMT313:OMU317 OWP313:OWQ317 PGL313:PGM317 PQH313:PQI317 QAD313:QAE317 QJZ313:QKA317 QTV313:QTW317 RDR313:RDS317 RNN313:RNO317 RXJ313:RXK317 SHF313:SHG317 SRB313:SRC317 TAX313:TAY317 TKT313:TKU317 TUP313:TUQ317 UEL313:UEM317 UOH313:UOI317 UYD313:UYE317 VHZ313:VIA317 VRV313:VRW317 WBR313:WBS317 WLN313:WLO317 WVJ313:WVK317 B65849:C65853 IX65849:IY65853 ST65849:SU65853 ACP65849:ACQ65853 AML65849:AMM65853 AWH65849:AWI65853 BGD65849:BGE65853 BPZ65849:BQA65853 BZV65849:BZW65853 CJR65849:CJS65853 CTN65849:CTO65853 DDJ65849:DDK65853 DNF65849:DNG65853 DXB65849:DXC65853 EGX65849:EGY65853 EQT65849:EQU65853 FAP65849:FAQ65853 FKL65849:FKM65853 FUH65849:FUI65853 GED65849:GEE65853 GNZ65849:GOA65853 GXV65849:GXW65853 HHR65849:HHS65853 HRN65849:HRO65853 IBJ65849:IBK65853 ILF65849:ILG65853 IVB65849:IVC65853 JEX65849:JEY65853 JOT65849:JOU65853 JYP65849:JYQ65853 KIL65849:KIM65853 KSH65849:KSI65853 LCD65849:LCE65853 LLZ65849:LMA65853 LVV65849:LVW65853 MFR65849:MFS65853 MPN65849:MPO65853 MZJ65849:MZK65853 NJF65849:NJG65853 NTB65849:NTC65853 OCX65849:OCY65853 OMT65849:OMU65853 OWP65849:OWQ65853 PGL65849:PGM65853 PQH65849:PQI65853 QAD65849:QAE65853 QJZ65849:QKA65853 QTV65849:QTW65853 RDR65849:RDS65853 RNN65849:RNO65853 RXJ65849:RXK65853 SHF65849:SHG65853 SRB65849:SRC65853 TAX65849:TAY65853 TKT65849:TKU65853 TUP65849:TUQ65853 UEL65849:UEM65853 UOH65849:UOI65853 UYD65849:UYE65853 VHZ65849:VIA65853 VRV65849:VRW65853 WBR65849:WBS65853 WLN65849:WLO65853 WVJ65849:WVK65853 B131385:C131389 IX131385:IY131389 ST131385:SU131389 ACP131385:ACQ131389 AML131385:AMM131389 AWH131385:AWI131389 BGD131385:BGE131389 BPZ131385:BQA131389 BZV131385:BZW131389 CJR131385:CJS131389 CTN131385:CTO131389 DDJ131385:DDK131389 DNF131385:DNG131389 DXB131385:DXC131389 EGX131385:EGY131389 EQT131385:EQU131389 FAP131385:FAQ131389 FKL131385:FKM131389 FUH131385:FUI131389 GED131385:GEE131389 GNZ131385:GOA131389 GXV131385:GXW131389 HHR131385:HHS131389 HRN131385:HRO131389 IBJ131385:IBK131389 ILF131385:ILG131389 IVB131385:IVC131389 JEX131385:JEY131389 JOT131385:JOU131389 JYP131385:JYQ131389 KIL131385:KIM131389 KSH131385:KSI131389 LCD131385:LCE131389 LLZ131385:LMA131389 LVV131385:LVW131389 MFR131385:MFS131389 MPN131385:MPO131389 MZJ131385:MZK131389 NJF131385:NJG131389 NTB131385:NTC131389 OCX131385:OCY131389 OMT131385:OMU131389 OWP131385:OWQ131389 PGL131385:PGM131389 PQH131385:PQI131389 QAD131385:QAE131389 QJZ131385:QKA131389 QTV131385:QTW131389 RDR131385:RDS131389 RNN131385:RNO131389 RXJ131385:RXK131389 SHF131385:SHG131389 SRB131385:SRC131389 TAX131385:TAY131389 TKT131385:TKU131389 TUP131385:TUQ131389 UEL131385:UEM131389 UOH131385:UOI131389 UYD131385:UYE131389 VHZ131385:VIA131389 VRV131385:VRW131389 WBR131385:WBS131389 WLN131385:WLO131389 WVJ131385:WVK131389 B196921:C196925 IX196921:IY196925 ST196921:SU196925 ACP196921:ACQ196925 AML196921:AMM196925 AWH196921:AWI196925 BGD196921:BGE196925 BPZ196921:BQA196925 BZV196921:BZW196925 CJR196921:CJS196925 CTN196921:CTO196925 DDJ196921:DDK196925 DNF196921:DNG196925 DXB196921:DXC196925 EGX196921:EGY196925 EQT196921:EQU196925 FAP196921:FAQ196925 FKL196921:FKM196925 FUH196921:FUI196925 GED196921:GEE196925 GNZ196921:GOA196925 GXV196921:GXW196925 HHR196921:HHS196925 HRN196921:HRO196925 IBJ196921:IBK196925 ILF196921:ILG196925 IVB196921:IVC196925 JEX196921:JEY196925 JOT196921:JOU196925 JYP196921:JYQ196925 KIL196921:KIM196925 KSH196921:KSI196925 LCD196921:LCE196925 LLZ196921:LMA196925 LVV196921:LVW196925 MFR196921:MFS196925 MPN196921:MPO196925 MZJ196921:MZK196925 NJF196921:NJG196925 NTB196921:NTC196925 OCX196921:OCY196925 OMT196921:OMU196925 OWP196921:OWQ196925 PGL196921:PGM196925 PQH196921:PQI196925 QAD196921:QAE196925 QJZ196921:QKA196925 QTV196921:QTW196925 RDR196921:RDS196925 RNN196921:RNO196925 RXJ196921:RXK196925 SHF196921:SHG196925 SRB196921:SRC196925 TAX196921:TAY196925 TKT196921:TKU196925 TUP196921:TUQ196925 UEL196921:UEM196925 UOH196921:UOI196925 UYD196921:UYE196925 VHZ196921:VIA196925 VRV196921:VRW196925 WBR196921:WBS196925 WLN196921:WLO196925 WVJ196921:WVK196925 B262457:C262461 IX262457:IY262461 ST262457:SU262461 ACP262457:ACQ262461 AML262457:AMM262461 AWH262457:AWI262461 BGD262457:BGE262461 BPZ262457:BQA262461 BZV262457:BZW262461 CJR262457:CJS262461 CTN262457:CTO262461 DDJ262457:DDK262461 DNF262457:DNG262461 DXB262457:DXC262461 EGX262457:EGY262461 EQT262457:EQU262461 FAP262457:FAQ262461 FKL262457:FKM262461 FUH262457:FUI262461 GED262457:GEE262461 GNZ262457:GOA262461 GXV262457:GXW262461 HHR262457:HHS262461 HRN262457:HRO262461 IBJ262457:IBK262461 ILF262457:ILG262461 IVB262457:IVC262461 JEX262457:JEY262461 JOT262457:JOU262461 JYP262457:JYQ262461 KIL262457:KIM262461 KSH262457:KSI262461 LCD262457:LCE262461 LLZ262457:LMA262461 LVV262457:LVW262461 MFR262457:MFS262461 MPN262457:MPO262461 MZJ262457:MZK262461 NJF262457:NJG262461 NTB262457:NTC262461 OCX262457:OCY262461 OMT262457:OMU262461 OWP262457:OWQ262461 PGL262457:PGM262461 PQH262457:PQI262461 QAD262457:QAE262461 QJZ262457:QKA262461 QTV262457:QTW262461 RDR262457:RDS262461 RNN262457:RNO262461 RXJ262457:RXK262461 SHF262457:SHG262461 SRB262457:SRC262461 TAX262457:TAY262461 TKT262457:TKU262461 TUP262457:TUQ262461 UEL262457:UEM262461 UOH262457:UOI262461 UYD262457:UYE262461 VHZ262457:VIA262461 VRV262457:VRW262461 WBR262457:WBS262461 WLN262457:WLO262461 WVJ262457:WVK262461 B327993:C327997 IX327993:IY327997 ST327993:SU327997 ACP327993:ACQ327997 AML327993:AMM327997 AWH327993:AWI327997 BGD327993:BGE327997 BPZ327993:BQA327997 BZV327993:BZW327997 CJR327993:CJS327997 CTN327993:CTO327997 DDJ327993:DDK327997 DNF327993:DNG327997 DXB327993:DXC327997 EGX327993:EGY327997 EQT327993:EQU327997 FAP327993:FAQ327997 FKL327993:FKM327997 FUH327993:FUI327997 GED327993:GEE327997 GNZ327993:GOA327997 GXV327993:GXW327997 HHR327993:HHS327997 HRN327993:HRO327997 IBJ327993:IBK327997 ILF327993:ILG327997 IVB327993:IVC327997 JEX327993:JEY327997 JOT327993:JOU327997 JYP327993:JYQ327997 KIL327993:KIM327997 KSH327993:KSI327997 LCD327993:LCE327997 LLZ327993:LMA327997 LVV327993:LVW327997 MFR327993:MFS327997 MPN327993:MPO327997 MZJ327993:MZK327997 NJF327993:NJG327997 NTB327993:NTC327997 OCX327993:OCY327997 OMT327993:OMU327997 OWP327993:OWQ327997 PGL327993:PGM327997 PQH327993:PQI327997 QAD327993:QAE327997 QJZ327993:QKA327997 QTV327993:QTW327997 RDR327993:RDS327997 RNN327993:RNO327997 RXJ327993:RXK327997 SHF327993:SHG327997 SRB327993:SRC327997 TAX327993:TAY327997 TKT327993:TKU327997 TUP327993:TUQ327997 UEL327993:UEM327997 UOH327993:UOI327997 UYD327993:UYE327997 VHZ327993:VIA327997 VRV327993:VRW327997 WBR327993:WBS327997 WLN327993:WLO327997 WVJ327993:WVK327997 B393529:C393533 IX393529:IY393533 ST393529:SU393533 ACP393529:ACQ393533 AML393529:AMM393533 AWH393529:AWI393533 BGD393529:BGE393533 BPZ393529:BQA393533 BZV393529:BZW393533 CJR393529:CJS393533 CTN393529:CTO393533 DDJ393529:DDK393533 DNF393529:DNG393533 DXB393529:DXC393533 EGX393529:EGY393533 EQT393529:EQU393533 FAP393529:FAQ393533 FKL393529:FKM393533 FUH393529:FUI393533 GED393529:GEE393533 GNZ393529:GOA393533 GXV393529:GXW393533 HHR393529:HHS393533 HRN393529:HRO393533 IBJ393529:IBK393533 ILF393529:ILG393533 IVB393529:IVC393533 JEX393529:JEY393533 JOT393529:JOU393533 JYP393529:JYQ393533 KIL393529:KIM393533 KSH393529:KSI393533 LCD393529:LCE393533 LLZ393529:LMA393533 LVV393529:LVW393533 MFR393529:MFS393533 MPN393529:MPO393533 MZJ393529:MZK393533 NJF393529:NJG393533 NTB393529:NTC393533 OCX393529:OCY393533 OMT393529:OMU393533 OWP393529:OWQ393533 PGL393529:PGM393533 PQH393529:PQI393533 QAD393529:QAE393533 QJZ393529:QKA393533 QTV393529:QTW393533 RDR393529:RDS393533 RNN393529:RNO393533 RXJ393529:RXK393533 SHF393529:SHG393533 SRB393529:SRC393533 TAX393529:TAY393533 TKT393529:TKU393533 TUP393529:TUQ393533 UEL393529:UEM393533 UOH393529:UOI393533 UYD393529:UYE393533 VHZ393529:VIA393533 VRV393529:VRW393533 WBR393529:WBS393533 WLN393529:WLO393533 WVJ393529:WVK393533 B459065:C459069 IX459065:IY459069 ST459065:SU459069 ACP459065:ACQ459069 AML459065:AMM459069 AWH459065:AWI459069 BGD459065:BGE459069 BPZ459065:BQA459069 BZV459065:BZW459069 CJR459065:CJS459069 CTN459065:CTO459069 DDJ459065:DDK459069 DNF459065:DNG459069 DXB459065:DXC459069 EGX459065:EGY459069 EQT459065:EQU459069 FAP459065:FAQ459069 FKL459065:FKM459069 FUH459065:FUI459069 GED459065:GEE459069 GNZ459065:GOA459069 GXV459065:GXW459069 HHR459065:HHS459069 HRN459065:HRO459069 IBJ459065:IBK459069 ILF459065:ILG459069 IVB459065:IVC459069 JEX459065:JEY459069 JOT459065:JOU459069 JYP459065:JYQ459069 KIL459065:KIM459069 KSH459065:KSI459069 LCD459065:LCE459069 LLZ459065:LMA459069 LVV459065:LVW459069 MFR459065:MFS459069 MPN459065:MPO459069 MZJ459065:MZK459069 NJF459065:NJG459069 NTB459065:NTC459069 OCX459065:OCY459069 OMT459065:OMU459069 OWP459065:OWQ459069 PGL459065:PGM459069 PQH459065:PQI459069 QAD459065:QAE459069 QJZ459065:QKA459069 QTV459065:QTW459069 RDR459065:RDS459069 RNN459065:RNO459069 RXJ459065:RXK459069 SHF459065:SHG459069 SRB459065:SRC459069 TAX459065:TAY459069 TKT459065:TKU459069 TUP459065:TUQ459069 UEL459065:UEM459069 UOH459065:UOI459069 UYD459065:UYE459069 VHZ459065:VIA459069 VRV459065:VRW459069 WBR459065:WBS459069 WLN459065:WLO459069 WVJ459065:WVK459069 B524601:C524605 IX524601:IY524605 ST524601:SU524605 ACP524601:ACQ524605 AML524601:AMM524605 AWH524601:AWI524605 BGD524601:BGE524605 BPZ524601:BQA524605 BZV524601:BZW524605 CJR524601:CJS524605 CTN524601:CTO524605 DDJ524601:DDK524605 DNF524601:DNG524605 DXB524601:DXC524605 EGX524601:EGY524605 EQT524601:EQU524605 FAP524601:FAQ524605 FKL524601:FKM524605 FUH524601:FUI524605 GED524601:GEE524605 GNZ524601:GOA524605 GXV524601:GXW524605 HHR524601:HHS524605 HRN524601:HRO524605 IBJ524601:IBK524605 ILF524601:ILG524605 IVB524601:IVC524605 JEX524601:JEY524605 JOT524601:JOU524605 JYP524601:JYQ524605 KIL524601:KIM524605 KSH524601:KSI524605 LCD524601:LCE524605 LLZ524601:LMA524605 LVV524601:LVW524605 MFR524601:MFS524605 MPN524601:MPO524605 MZJ524601:MZK524605 NJF524601:NJG524605 NTB524601:NTC524605 OCX524601:OCY524605 OMT524601:OMU524605 OWP524601:OWQ524605 PGL524601:PGM524605 PQH524601:PQI524605 QAD524601:QAE524605 QJZ524601:QKA524605 QTV524601:QTW524605 RDR524601:RDS524605 RNN524601:RNO524605 RXJ524601:RXK524605 SHF524601:SHG524605 SRB524601:SRC524605 TAX524601:TAY524605 TKT524601:TKU524605 TUP524601:TUQ524605 UEL524601:UEM524605 UOH524601:UOI524605 UYD524601:UYE524605 VHZ524601:VIA524605 VRV524601:VRW524605 WBR524601:WBS524605 WLN524601:WLO524605 WVJ524601:WVK524605 B590137:C590141 IX590137:IY590141 ST590137:SU590141 ACP590137:ACQ590141 AML590137:AMM590141 AWH590137:AWI590141 BGD590137:BGE590141 BPZ590137:BQA590141 BZV590137:BZW590141 CJR590137:CJS590141 CTN590137:CTO590141 DDJ590137:DDK590141 DNF590137:DNG590141 DXB590137:DXC590141 EGX590137:EGY590141 EQT590137:EQU590141 FAP590137:FAQ590141 FKL590137:FKM590141 FUH590137:FUI590141 GED590137:GEE590141 GNZ590137:GOA590141 GXV590137:GXW590141 HHR590137:HHS590141 HRN590137:HRO590141 IBJ590137:IBK590141 ILF590137:ILG590141 IVB590137:IVC590141 JEX590137:JEY590141 JOT590137:JOU590141 JYP590137:JYQ590141 KIL590137:KIM590141 KSH590137:KSI590141 LCD590137:LCE590141 LLZ590137:LMA590141 LVV590137:LVW590141 MFR590137:MFS590141 MPN590137:MPO590141 MZJ590137:MZK590141 NJF590137:NJG590141 NTB590137:NTC590141 OCX590137:OCY590141 OMT590137:OMU590141 OWP590137:OWQ590141 PGL590137:PGM590141 PQH590137:PQI590141 QAD590137:QAE590141 QJZ590137:QKA590141 QTV590137:QTW590141 RDR590137:RDS590141 RNN590137:RNO590141 RXJ590137:RXK590141 SHF590137:SHG590141 SRB590137:SRC590141 TAX590137:TAY590141 TKT590137:TKU590141 TUP590137:TUQ590141 UEL590137:UEM590141 UOH590137:UOI590141 UYD590137:UYE590141 VHZ590137:VIA590141 VRV590137:VRW590141 WBR590137:WBS590141 WLN590137:WLO590141 WVJ590137:WVK590141 B655673:C655677 IX655673:IY655677 ST655673:SU655677 ACP655673:ACQ655677 AML655673:AMM655677 AWH655673:AWI655677 BGD655673:BGE655677 BPZ655673:BQA655677 BZV655673:BZW655677 CJR655673:CJS655677 CTN655673:CTO655677 DDJ655673:DDK655677 DNF655673:DNG655677 DXB655673:DXC655677 EGX655673:EGY655677 EQT655673:EQU655677 FAP655673:FAQ655677 FKL655673:FKM655677 FUH655673:FUI655677 GED655673:GEE655677 GNZ655673:GOA655677 GXV655673:GXW655677 HHR655673:HHS655677 HRN655673:HRO655677 IBJ655673:IBK655677 ILF655673:ILG655677 IVB655673:IVC655677 JEX655673:JEY655677 JOT655673:JOU655677 JYP655673:JYQ655677 KIL655673:KIM655677 KSH655673:KSI655677 LCD655673:LCE655677 LLZ655673:LMA655677 LVV655673:LVW655677 MFR655673:MFS655677 MPN655673:MPO655677 MZJ655673:MZK655677 NJF655673:NJG655677 NTB655673:NTC655677 OCX655673:OCY655677 OMT655673:OMU655677 OWP655673:OWQ655677 PGL655673:PGM655677 PQH655673:PQI655677 QAD655673:QAE655677 QJZ655673:QKA655677 QTV655673:QTW655677 RDR655673:RDS655677 RNN655673:RNO655677 RXJ655673:RXK655677 SHF655673:SHG655677 SRB655673:SRC655677 TAX655673:TAY655677 TKT655673:TKU655677 TUP655673:TUQ655677 UEL655673:UEM655677 UOH655673:UOI655677 UYD655673:UYE655677 VHZ655673:VIA655677 VRV655673:VRW655677 WBR655673:WBS655677 WLN655673:WLO655677 WVJ655673:WVK655677 B721209:C721213 IX721209:IY721213 ST721209:SU721213 ACP721209:ACQ721213 AML721209:AMM721213 AWH721209:AWI721213 BGD721209:BGE721213 BPZ721209:BQA721213 BZV721209:BZW721213 CJR721209:CJS721213 CTN721209:CTO721213 DDJ721209:DDK721213 DNF721209:DNG721213 DXB721209:DXC721213 EGX721209:EGY721213 EQT721209:EQU721213 FAP721209:FAQ721213 FKL721209:FKM721213 FUH721209:FUI721213 GED721209:GEE721213 GNZ721209:GOA721213 GXV721209:GXW721213 HHR721209:HHS721213 HRN721209:HRO721213 IBJ721209:IBK721213 ILF721209:ILG721213 IVB721209:IVC721213 JEX721209:JEY721213 JOT721209:JOU721213 JYP721209:JYQ721213 KIL721209:KIM721213 KSH721209:KSI721213 LCD721209:LCE721213 LLZ721209:LMA721213 LVV721209:LVW721213 MFR721209:MFS721213 MPN721209:MPO721213 MZJ721209:MZK721213 NJF721209:NJG721213 NTB721209:NTC721213 OCX721209:OCY721213 OMT721209:OMU721213 OWP721209:OWQ721213 PGL721209:PGM721213 PQH721209:PQI721213 QAD721209:QAE721213 QJZ721209:QKA721213 QTV721209:QTW721213 RDR721209:RDS721213 RNN721209:RNO721213 RXJ721209:RXK721213 SHF721209:SHG721213 SRB721209:SRC721213 TAX721209:TAY721213 TKT721209:TKU721213 TUP721209:TUQ721213 UEL721209:UEM721213 UOH721209:UOI721213 UYD721209:UYE721213 VHZ721209:VIA721213 VRV721209:VRW721213 WBR721209:WBS721213 WLN721209:WLO721213 WVJ721209:WVK721213 B786745:C786749 IX786745:IY786749 ST786745:SU786749 ACP786745:ACQ786749 AML786745:AMM786749 AWH786745:AWI786749 BGD786745:BGE786749 BPZ786745:BQA786749 BZV786745:BZW786749 CJR786745:CJS786749 CTN786745:CTO786749 DDJ786745:DDK786749 DNF786745:DNG786749 DXB786745:DXC786749 EGX786745:EGY786749 EQT786745:EQU786749 FAP786745:FAQ786749 FKL786745:FKM786749 FUH786745:FUI786749 GED786745:GEE786749 GNZ786745:GOA786749 GXV786745:GXW786749 HHR786745:HHS786749 HRN786745:HRO786749 IBJ786745:IBK786749 ILF786745:ILG786749 IVB786745:IVC786749 JEX786745:JEY786749 JOT786745:JOU786749 JYP786745:JYQ786749 KIL786745:KIM786749 KSH786745:KSI786749 LCD786745:LCE786749 LLZ786745:LMA786749 LVV786745:LVW786749 MFR786745:MFS786749 MPN786745:MPO786749 MZJ786745:MZK786749 NJF786745:NJG786749 NTB786745:NTC786749 OCX786745:OCY786749 OMT786745:OMU786749 OWP786745:OWQ786749 PGL786745:PGM786749 PQH786745:PQI786749 QAD786745:QAE786749 QJZ786745:QKA786749 QTV786745:QTW786749 RDR786745:RDS786749 RNN786745:RNO786749 RXJ786745:RXK786749 SHF786745:SHG786749 SRB786745:SRC786749 TAX786745:TAY786749 TKT786745:TKU786749 TUP786745:TUQ786749 UEL786745:UEM786749 UOH786745:UOI786749 UYD786745:UYE786749 VHZ786745:VIA786749 VRV786745:VRW786749 WBR786745:WBS786749 WLN786745:WLO786749 WVJ786745:WVK786749 B852281:C852285 IX852281:IY852285 ST852281:SU852285 ACP852281:ACQ852285 AML852281:AMM852285 AWH852281:AWI852285 BGD852281:BGE852285 BPZ852281:BQA852285 BZV852281:BZW852285 CJR852281:CJS852285 CTN852281:CTO852285 DDJ852281:DDK852285 DNF852281:DNG852285 DXB852281:DXC852285 EGX852281:EGY852285 EQT852281:EQU852285 FAP852281:FAQ852285 FKL852281:FKM852285 FUH852281:FUI852285 GED852281:GEE852285 GNZ852281:GOA852285 GXV852281:GXW852285 HHR852281:HHS852285 HRN852281:HRO852285 IBJ852281:IBK852285 ILF852281:ILG852285 IVB852281:IVC852285 JEX852281:JEY852285 JOT852281:JOU852285 JYP852281:JYQ852285 KIL852281:KIM852285 KSH852281:KSI852285 LCD852281:LCE852285 LLZ852281:LMA852285 LVV852281:LVW852285 MFR852281:MFS852285 MPN852281:MPO852285 MZJ852281:MZK852285 NJF852281:NJG852285 NTB852281:NTC852285 OCX852281:OCY852285 OMT852281:OMU852285 OWP852281:OWQ852285 PGL852281:PGM852285 PQH852281:PQI852285 QAD852281:QAE852285 QJZ852281:QKA852285 QTV852281:QTW852285 RDR852281:RDS852285 RNN852281:RNO852285 RXJ852281:RXK852285 SHF852281:SHG852285 SRB852281:SRC852285 TAX852281:TAY852285 TKT852281:TKU852285 TUP852281:TUQ852285 UEL852281:UEM852285 UOH852281:UOI852285 UYD852281:UYE852285 VHZ852281:VIA852285 VRV852281:VRW852285 WBR852281:WBS852285 WLN852281:WLO852285 WVJ852281:WVK852285 B917817:C917821 IX917817:IY917821 ST917817:SU917821 ACP917817:ACQ917821 AML917817:AMM917821 AWH917817:AWI917821 BGD917817:BGE917821 BPZ917817:BQA917821 BZV917817:BZW917821 CJR917817:CJS917821 CTN917817:CTO917821 DDJ917817:DDK917821 DNF917817:DNG917821 DXB917817:DXC917821 EGX917817:EGY917821 EQT917817:EQU917821 FAP917817:FAQ917821 FKL917817:FKM917821 FUH917817:FUI917821 GED917817:GEE917821 GNZ917817:GOA917821 GXV917817:GXW917821 HHR917817:HHS917821 HRN917817:HRO917821 IBJ917817:IBK917821 ILF917817:ILG917821 IVB917817:IVC917821 JEX917817:JEY917821 JOT917817:JOU917821 JYP917817:JYQ917821 KIL917817:KIM917821 KSH917817:KSI917821 LCD917817:LCE917821 LLZ917817:LMA917821 LVV917817:LVW917821 MFR917817:MFS917821 MPN917817:MPO917821 MZJ917817:MZK917821 NJF917817:NJG917821 NTB917817:NTC917821 OCX917817:OCY917821 OMT917817:OMU917821 OWP917817:OWQ917821 PGL917817:PGM917821 PQH917817:PQI917821 QAD917817:QAE917821 QJZ917817:QKA917821 QTV917817:QTW917821 RDR917817:RDS917821 RNN917817:RNO917821 RXJ917817:RXK917821 SHF917817:SHG917821 SRB917817:SRC917821 TAX917817:TAY917821 TKT917817:TKU917821 TUP917817:TUQ917821 UEL917817:UEM917821 UOH917817:UOI917821 UYD917817:UYE917821 VHZ917817:VIA917821 VRV917817:VRW917821 WBR917817:WBS917821 WLN917817:WLO917821 WVJ917817:WVK917821 B983353:C983357 IX983353:IY983357 ST983353:SU983357 ACP983353:ACQ983357 AML983353:AMM983357 AWH983353:AWI983357 BGD983353:BGE983357 BPZ983353:BQA983357 BZV983353:BZW983357 CJR983353:CJS983357 CTN983353:CTO983357 DDJ983353:DDK983357 DNF983353:DNG983357 DXB983353:DXC983357 EGX983353:EGY983357 EQT983353:EQU983357 FAP983353:FAQ983357 FKL983353:FKM983357 FUH983353:FUI983357 GED983353:GEE983357 GNZ983353:GOA983357 GXV983353:GXW983357 HHR983353:HHS983357 HRN983353:HRO983357 IBJ983353:IBK983357 ILF983353:ILG983357 IVB983353:IVC983357 JEX983353:JEY983357 JOT983353:JOU983357 JYP983353:JYQ983357 KIL983353:KIM983357 KSH983353:KSI983357 LCD983353:LCE983357 LLZ983353:LMA983357 LVV983353:LVW983357 MFR983353:MFS983357 MPN983353:MPO983357 MZJ983353:MZK983357 NJF983353:NJG983357 NTB983353:NTC983357 OCX983353:OCY983357 OMT983353:OMU983357 OWP983353:OWQ983357 PGL983353:PGM983357 PQH983353:PQI983357 QAD983353:QAE983357 QJZ983353:QKA983357 QTV983353:QTW983357 RDR983353:RDS983357 RNN983353:RNO983357 RXJ983353:RXK983357 SHF983353:SHG983357 SRB983353:SRC983357 TAX983353:TAY983357 TKT983353:TKU983357 TUP983353:TUQ983357 UEL983353:UEM983357 UOH983353:UOI983357 UYD983353:UYE983357 VHZ983353:VIA983357 VRV983353:VRW983357 WBR983353:WBS983357 WLN983353:WLO983357 WVJ983353:WVK983357 B319:C323 IX319:IY323 ST319:SU323 ACP319:ACQ323 AML319:AMM323 AWH319:AWI323 BGD319:BGE323 BPZ319:BQA323 BZV319:BZW323 CJR319:CJS323 CTN319:CTO323 DDJ319:DDK323 DNF319:DNG323 DXB319:DXC323 EGX319:EGY323 EQT319:EQU323 FAP319:FAQ323 FKL319:FKM323 FUH319:FUI323 GED319:GEE323 GNZ319:GOA323 GXV319:GXW323 HHR319:HHS323 HRN319:HRO323 IBJ319:IBK323 ILF319:ILG323 IVB319:IVC323 JEX319:JEY323 JOT319:JOU323 JYP319:JYQ323 KIL319:KIM323 KSH319:KSI323 LCD319:LCE323 LLZ319:LMA323 LVV319:LVW323 MFR319:MFS323 MPN319:MPO323 MZJ319:MZK323 NJF319:NJG323 NTB319:NTC323 OCX319:OCY323 OMT319:OMU323 OWP319:OWQ323 PGL319:PGM323 PQH319:PQI323 QAD319:QAE323 QJZ319:QKA323 QTV319:QTW323 RDR319:RDS323 RNN319:RNO323 RXJ319:RXK323 SHF319:SHG323 SRB319:SRC323 TAX319:TAY323 TKT319:TKU323 TUP319:TUQ323 UEL319:UEM323 UOH319:UOI323 UYD319:UYE323 VHZ319:VIA323 VRV319:VRW323 WBR319:WBS323 WLN319:WLO323 WVJ319:WVK323 B325:C331 IX325:IY331 ST325:SU331 ACP325:ACQ331 AML325:AMM331 AWH325:AWI331 BGD325:BGE331 BPZ325:BQA331 BZV325:BZW331 CJR325:CJS331 CTN325:CTO331 DDJ325:DDK331 DNF325:DNG331 DXB325:DXC331 EGX325:EGY331 EQT325:EQU331 FAP325:FAQ331 FKL325:FKM331 FUH325:FUI331 GED325:GEE331 GNZ325:GOA331 GXV325:GXW331 HHR325:HHS331 HRN325:HRO331 IBJ325:IBK331 ILF325:ILG331 IVB325:IVC331 JEX325:JEY331 JOT325:JOU331 JYP325:JYQ331 KIL325:KIM331 KSH325:KSI331 LCD325:LCE331 LLZ325:LMA331 LVV325:LVW331 MFR325:MFS331 MPN325:MPO331 MZJ325:MZK331 NJF325:NJG331 NTB325:NTC331 OCX325:OCY331 OMT325:OMU331 OWP325:OWQ331 PGL325:PGM331 PQH325:PQI331 QAD325:QAE331 QJZ325:QKA331 QTV325:QTW331 RDR325:RDS331 RNN325:RNO331 RXJ325:RXK331 SHF325:SHG331 SRB325:SRC331 TAX325:TAY331 TKT325:TKU331 TUP325:TUQ331 UEL325:UEM331 UOH325:UOI331 UYD325:UYE331 VHZ325:VIA331 VRV325:VRW331 WBR325:WBS331 WLN325:WLO331 WVJ325:WVK331 B333:C334 IX333:IY334 ST333:SU334 ACP333:ACQ334 AML333:AMM334 AWH333:AWI334 BGD333:BGE334 BPZ333:BQA334 BZV333:BZW334 CJR333:CJS334 CTN333:CTO334 DDJ333:DDK334 DNF333:DNG334 DXB333:DXC334 EGX333:EGY334 EQT333:EQU334 FAP333:FAQ334 FKL333:FKM334 FUH333:FUI334 GED333:GEE334 GNZ333:GOA334 GXV333:GXW334 HHR333:HHS334 HRN333:HRO334 IBJ333:IBK334 ILF333:ILG334 IVB333:IVC334 JEX333:JEY334 JOT333:JOU334 JYP333:JYQ334 KIL333:KIM334 KSH333:KSI334 LCD333:LCE334 LLZ333:LMA334 LVV333:LVW334 MFR333:MFS334 MPN333:MPO334 MZJ333:MZK334 NJF333:NJG334 NTB333:NTC334 OCX333:OCY334 OMT333:OMU334 OWP333:OWQ334 PGL333:PGM334 PQH333:PQI334 QAD333:QAE334 QJZ333:QKA334 QTV333:QTW334 RDR333:RDS334 RNN333:RNO334 RXJ333:RXK334 SHF333:SHG334 SRB333:SRC334 TAX333:TAY334 TKT333:TKU334 TUP333:TUQ334 UEL333:UEM334 UOH333:UOI334 UYD333:UYE334 VHZ333:VIA334 VRV333:VRW334 WBR333:WBS334 WLN333:WLO334 WVJ333:WVK334 B336:C337 IX336:IY337 ST336:SU337 ACP336:ACQ337 AML336:AMM337 AWH336:AWI337 BGD336:BGE337 BPZ336:BQA337 BZV336:BZW337 CJR336:CJS337 CTN336:CTO337 DDJ336:DDK337 DNF336:DNG337 DXB336:DXC337 EGX336:EGY337 EQT336:EQU337 FAP336:FAQ337 FKL336:FKM337 FUH336:FUI337 GED336:GEE337 GNZ336:GOA337 GXV336:GXW337 HHR336:HHS337 HRN336:HRO337 IBJ336:IBK337 ILF336:ILG337 IVB336:IVC337 JEX336:JEY337 JOT336:JOU337 JYP336:JYQ337 KIL336:KIM337 KSH336:KSI337 LCD336:LCE337 LLZ336:LMA337 LVV336:LVW337 MFR336:MFS337 MPN336:MPO337 MZJ336:MZK337 NJF336:NJG337 NTB336:NTC337 OCX336:OCY337 OMT336:OMU337 OWP336:OWQ337 PGL336:PGM337 PQH336:PQI337 QAD336:QAE337 QJZ336:QKA337 QTV336:QTW337 RDR336:RDS337 RNN336:RNO337 RXJ336:RXK337 SHF336:SHG337 SRB336:SRC337 TAX336:TAY337 TKT336:TKU337 TUP336:TUQ337 UEL336:UEM337 UOH336:UOI337 UYD336:UYE337 VHZ336:VIA337 VRV336:VRW337 WBR336:WBS337 WLN336:WLO337 WVJ336:WVK337 B342:C346 IX342:IY346 ST342:SU346 ACP342:ACQ346 AML342:AMM346 AWH342:AWI346 BGD342:BGE346 BPZ342:BQA346 BZV342:BZW346 CJR342:CJS346 CTN342:CTO346 DDJ342:DDK346 DNF342:DNG346 DXB342:DXC346 EGX342:EGY346 EQT342:EQU346 FAP342:FAQ346 FKL342:FKM346 FUH342:FUI346 GED342:GEE346 GNZ342:GOA346 GXV342:GXW346 HHR342:HHS346 HRN342:HRO346 IBJ342:IBK346 ILF342:ILG346 IVB342:IVC346 JEX342:JEY346 JOT342:JOU346 JYP342:JYQ346 KIL342:KIM346 KSH342:KSI346 LCD342:LCE346 LLZ342:LMA346 LVV342:LVW346 MFR342:MFS346 MPN342:MPO346 MZJ342:MZK346 NJF342:NJG346 NTB342:NTC346 OCX342:OCY346 OMT342:OMU346 OWP342:OWQ346 PGL342:PGM346 PQH342:PQI346 QAD342:QAE346 QJZ342:QKA346 QTV342:QTW346 RDR342:RDS346 RNN342:RNO346 RXJ342:RXK346 SHF342:SHG346 SRB342:SRC346 TAX342:TAY346 TKT342:TKU346 TUP342:TUQ346 UEL342:UEM346 UOH342:UOI346 UYD342:UYE346 VHZ342:VIA346 VRV342:VRW346 WBR342:WBS346 WLN342:WLO346 WVJ342:WVK346 B350:C351 IX350:IY351 ST350:SU351 ACP350:ACQ351 AML350:AMM351 AWH350:AWI351 BGD350:BGE351 BPZ350:BQA351 BZV350:BZW351 CJR350:CJS351 CTN350:CTO351 DDJ350:DDK351 DNF350:DNG351 DXB350:DXC351 EGX350:EGY351 EQT350:EQU351 FAP350:FAQ351 FKL350:FKM351 FUH350:FUI351 GED350:GEE351 GNZ350:GOA351 GXV350:GXW351 HHR350:HHS351 HRN350:HRO351 IBJ350:IBK351 ILF350:ILG351 IVB350:IVC351 JEX350:JEY351 JOT350:JOU351 JYP350:JYQ351 KIL350:KIM351 KSH350:KSI351 LCD350:LCE351 LLZ350:LMA351 LVV350:LVW351 MFR350:MFS351 MPN350:MPO351 MZJ350:MZK351 NJF350:NJG351 NTB350:NTC351 OCX350:OCY351 OMT350:OMU351 OWP350:OWQ351 PGL350:PGM351 PQH350:PQI351 QAD350:QAE351 QJZ350:QKA351 QTV350:QTW351 RDR350:RDS351 RNN350:RNO351 RXJ350:RXK351 SHF350:SHG351 SRB350:SRC351 TAX350:TAY351 TKT350:TKU351 TUP350:TUQ351 UEL350:UEM351 UOH350:UOI351 UYD350:UYE351 VHZ350:VIA351 VRV350:VRW351 WBR350:WBS351 WLN350:WLO351 WVJ350:WVK351 B65886:C65887 IX65886:IY65887 ST65886:SU65887 ACP65886:ACQ65887 AML65886:AMM65887 AWH65886:AWI65887 BGD65886:BGE65887 BPZ65886:BQA65887 BZV65886:BZW65887 CJR65886:CJS65887 CTN65886:CTO65887 DDJ65886:DDK65887 DNF65886:DNG65887 DXB65886:DXC65887 EGX65886:EGY65887 EQT65886:EQU65887 FAP65886:FAQ65887 FKL65886:FKM65887 FUH65886:FUI65887 GED65886:GEE65887 GNZ65886:GOA65887 GXV65886:GXW65887 HHR65886:HHS65887 HRN65886:HRO65887 IBJ65886:IBK65887 ILF65886:ILG65887 IVB65886:IVC65887 JEX65886:JEY65887 JOT65886:JOU65887 JYP65886:JYQ65887 KIL65886:KIM65887 KSH65886:KSI65887 LCD65886:LCE65887 LLZ65886:LMA65887 LVV65886:LVW65887 MFR65886:MFS65887 MPN65886:MPO65887 MZJ65886:MZK65887 NJF65886:NJG65887 NTB65886:NTC65887 OCX65886:OCY65887 OMT65886:OMU65887 OWP65886:OWQ65887 PGL65886:PGM65887 PQH65886:PQI65887 QAD65886:QAE65887 QJZ65886:QKA65887 QTV65886:QTW65887 RDR65886:RDS65887 RNN65886:RNO65887 RXJ65886:RXK65887 SHF65886:SHG65887 SRB65886:SRC65887 TAX65886:TAY65887 TKT65886:TKU65887 TUP65886:TUQ65887 UEL65886:UEM65887 UOH65886:UOI65887 UYD65886:UYE65887 VHZ65886:VIA65887 VRV65886:VRW65887 WBR65886:WBS65887 WLN65886:WLO65887 WVJ65886:WVK65887 B131422:C131423 IX131422:IY131423 ST131422:SU131423 ACP131422:ACQ131423 AML131422:AMM131423 AWH131422:AWI131423 BGD131422:BGE131423 BPZ131422:BQA131423 BZV131422:BZW131423 CJR131422:CJS131423 CTN131422:CTO131423 DDJ131422:DDK131423 DNF131422:DNG131423 DXB131422:DXC131423 EGX131422:EGY131423 EQT131422:EQU131423 FAP131422:FAQ131423 FKL131422:FKM131423 FUH131422:FUI131423 GED131422:GEE131423 GNZ131422:GOA131423 GXV131422:GXW131423 HHR131422:HHS131423 HRN131422:HRO131423 IBJ131422:IBK131423 ILF131422:ILG131423 IVB131422:IVC131423 JEX131422:JEY131423 JOT131422:JOU131423 JYP131422:JYQ131423 KIL131422:KIM131423 KSH131422:KSI131423 LCD131422:LCE131423 LLZ131422:LMA131423 LVV131422:LVW131423 MFR131422:MFS131423 MPN131422:MPO131423 MZJ131422:MZK131423 NJF131422:NJG131423 NTB131422:NTC131423 OCX131422:OCY131423 OMT131422:OMU131423 OWP131422:OWQ131423 PGL131422:PGM131423 PQH131422:PQI131423 QAD131422:QAE131423 QJZ131422:QKA131423 QTV131422:QTW131423 RDR131422:RDS131423 RNN131422:RNO131423 RXJ131422:RXK131423 SHF131422:SHG131423 SRB131422:SRC131423 TAX131422:TAY131423 TKT131422:TKU131423 TUP131422:TUQ131423 UEL131422:UEM131423 UOH131422:UOI131423 UYD131422:UYE131423 VHZ131422:VIA131423 VRV131422:VRW131423 WBR131422:WBS131423 WLN131422:WLO131423 WVJ131422:WVK131423 B196958:C196959 IX196958:IY196959 ST196958:SU196959 ACP196958:ACQ196959 AML196958:AMM196959 AWH196958:AWI196959 BGD196958:BGE196959 BPZ196958:BQA196959 BZV196958:BZW196959 CJR196958:CJS196959 CTN196958:CTO196959 DDJ196958:DDK196959 DNF196958:DNG196959 DXB196958:DXC196959 EGX196958:EGY196959 EQT196958:EQU196959 FAP196958:FAQ196959 FKL196958:FKM196959 FUH196958:FUI196959 GED196958:GEE196959 GNZ196958:GOA196959 GXV196958:GXW196959 HHR196958:HHS196959 HRN196958:HRO196959 IBJ196958:IBK196959 ILF196958:ILG196959 IVB196958:IVC196959 JEX196958:JEY196959 JOT196958:JOU196959 JYP196958:JYQ196959 KIL196958:KIM196959 KSH196958:KSI196959 LCD196958:LCE196959 LLZ196958:LMA196959 LVV196958:LVW196959 MFR196958:MFS196959 MPN196958:MPO196959 MZJ196958:MZK196959 NJF196958:NJG196959 NTB196958:NTC196959 OCX196958:OCY196959 OMT196958:OMU196959 OWP196958:OWQ196959 PGL196958:PGM196959 PQH196958:PQI196959 QAD196958:QAE196959 QJZ196958:QKA196959 QTV196958:QTW196959 RDR196958:RDS196959 RNN196958:RNO196959 RXJ196958:RXK196959 SHF196958:SHG196959 SRB196958:SRC196959 TAX196958:TAY196959 TKT196958:TKU196959 TUP196958:TUQ196959 UEL196958:UEM196959 UOH196958:UOI196959 UYD196958:UYE196959 VHZ196958:VIA196959 VRV196958:VRW196959 WBR196958:WBS196959 WLN196958:WLO196959 WVJ196958:WVK196959 B262494:C262495 IX262494:IY262495 ST262494:SU262495 ACP262494:ACQ262495 AML262494:AMM262495 AWH262494:AWI262495 BGD262494:BGE262495 BPZ262494:BQA262495 BZV262494:BZW262495 CJR262494:CJS262495 CTN262494:CTO262495 DDJ262494:DDK262495 DNF262494:DNG262495 DXB262494:DXC262495 EGX262494:EGY262495 EQT262494:EQU262495 FAP262494:FAQ262495 FKL262494:FKM262495 FUH262494:FUI262495 GED262494:GEE262495 GNZ262494:GOA262495 GXV262494:GXW262495 HHR262494:HHS262495 HRN262494:HRO262495 IBJ262494:IBK262495 ILF262494:ILG262495 IVB262494:IVC262495 JEX262494:JEY262495 JOT262494:JOU262495 JYP262494:JYQ262495 KIL262494:KIM262495 KSH262494:KSI262495 LCD262494:LCE262495 LLZ262494:LMA262495 LVV262494:LVW262495 MFR262494:MFS262495 MPN262494:MPO262495 MZJ262494:MZK262495 NJF262494:NJG262495 NTB262494:NTC262495 OCX262494:OCY262495 OMT262494:OMU262495 OWP262494:OWQ262495 PGL262494:PGM262495 PQH262494:PQI262495 QAD262494:QAE262495 QJZ262494:QKA262495 QTV262494:QTW262495 RDR262494:RDS262495 RNN262494:RNO262495 RXJ262494:RXK262495 SHF262494:SHG262495 SRB262494:SRC262495 TAX262494:TAY262495 TKT262494:TKU262495 TUP262494:TUQ262495 UEL262494:UEM262495 UOH262494:UOI262495 UYD262494:UYE262495 VHZ262494:VIA262495 VRV262494:VRW262495 WBR262494:WBS262495 WLN262494:WLO262495 WVJ262494:WVK262495 B328030:C328031 IX328030:IY328031 ST328030:SU328031 ACP328030:ACQ328031 AML328030:AMM328031 AWH328030:AWI328031 BGD328030:BGE328031 BPZ328030:BQA328031 BZV328030:BZW328031 CJR328030:CJS328031 CTN328030:CTO328031 DDJ328030:DDK328031 DNF328030:DNG328031 DXB328030:DXC328031 EGX328030:EGY328031 EQT328030:EQU328031 FAP328030:FAQ328031 FKL328030:FKM328031 FUH328030:FUI328031 GED328030:GEE328031 GNZ328030:GOA328031 GXV328030:GXW328031 HHR328030:HHS328031 HRN328030:HRO328031 IBJ328030:IBK328031 ILF328030:ILG328031 IVB328030:IVC328031 JEX328030:JEY328031 JOT328030:JOU328031 JYP328030:JYQ328031 KIL328030:KIM328031 KSH328030:KSI328031 LCD328030:LCE328031 LLZ328030:LMA328031 LVV328030:LVW328031 MFR328030:MFS328031 MPN328030:MPO328031 MZJ328030:MZK328031 NJF328030:NJG328031 NTB328030:NTC328031 OCX328030:OCY328031 OMT328030:OMU328031 OWP328030:OWQ328031 PGL328030:PGM328031 PQH328030:PQI328031 QAD328030:QAE328031 QJZ328030:QKA328031 QTV328030:QTW328031 RDR328030:RDS328031 RNN328030:RNO328031 RXJ328030:RXK328031 SHF328030:SHG328031 SRB328030:SRC328031 TAX328030:TAY328031 TKT328030:TKU328031 TUP328030:TUQ328031 UEL328030:UEM328031 UOH328030:UOI328031 UYD328030:UYE328031 VHZ328030:VIA328031 VRV328030:VRW328031 WBR328030:WBS328031 WLN328030:WLO328031 WVJ328030:WVK328031 B393566:C393567 IX393566:IY393567 ST393566:SU393567 ACP393566:ACQ393567 AML393566:AMM393567 AWH393566:AWI393567 BGD393566:BGE393567 BPZ393566:BQA393567 BZV393566:BZW393567 CJR393566:CJS393567 CTN393566:CTO393567 DDJ393566:DDK393567 DNF393566:DNG393567 DXB393566:DXC393567 EGX393566:EGY393567 EQT393566:EQU393567 FAP393566:FAQ393567 FKL393566:FKM393567 FUH393566:FUI393567 GED393566:GEE393567 GNZ393566:GOA393567 GXV393566:GXW393567 HHR393566:HHS393567 HRN393566:HRO393567 IBJ393566:IBK393567 ILF393566:ILG393567 IVB393566:IVC393567 JEX393566:JEY393567 JOT393566:JOU393567 JYP393566:JYQ393567 KIL393566:KIM393567 KSH393566:KSI393567 LCD393566:LCE393567 LLZ393566:LMA393567 LVV393566:LVW393567 MFR393566:MFS393567 MPN393566:MPO393567 MZJ393566:MZK393567 NJF393566:NJG393567 NTB393566:NTC393567 OCX393566:OCY393567 OMT393566:OMU393567 OWP393566:OWQ393567 PGL393566:PGM393567 PQH393566:PQI393567 QAD393566:QAE393567 QJZ393566:QKA393567 QTV393566:QTW393567 RDR393566:RDS393567 RNN393566:RNO393567 RXJ393566:RXK393567 SHF393566:SHG393567 SRB393566:SRC393567 TAX393566:TAY393567 TKT393566:TKU393567 TUP393566:TUQ393567 UEL393566:UEM393567 UOH393566:UOI393567 UYD393566:UYE393567 VHZ393566:VIA393567 VRV393566:VRW393567 WBR393566:WBS393567 WLN393566:WLO393567 WVJ393566:WVK393567 B459102:C459103 IX459102:IY459103 ST459102:SU459103 ACP459102:ACQ459103 AML459102:AMM459103 AWH459102:AWI459103 BGD459102:BGE459103 BPZ459102:BQA459103 BZV459102:BZW459103 CJR459102:CJS459103 CTN459102:CTO459103 DDJ459102:DDK459103 DNF459102:DNG459103 DXB459102:DXC459103 EGX459102:EGY459103 EQT459102:EQU459103 FAP459102:FAQ459103 FKL459102:FKM459103 FUH459102:FUI459103 GED459102:GEE459103 GNZ459102:GOA459103 GXV459102:GXW459103 HHR459102:HHS459103 HRN459102:HRO459103 IBJ459102:IBK459103 ILF459102:ILG459103 IVB459102:IVC459103 JEX459102:JEY459103 JOT459102:JOU459103 JYP459102:JYQ459103 KIL459102:KIM459103 KSH459102:KSI459103 LCD459102:LCE459103 LLZ459102:LMA459103 LVV459102:LVW459103 MFR459102:MFS459103 MPN459102:MPO459103 MZJ459102:MZK459103 NJF459102:NJG459103 NTB459102:NTC459103 OCX459102:OCY459103 OMT459102:OMU459103 OWP459102:OWQ459103 PGL459102:PGM459103 PQH459102:PQI459103 QAD459102:QAE459103 QJZ459102:QKA459103 QTV459102:QTW459103 RDR459102:RDS459103 RNN459102:RNO459103 RXJ459102:RXK459103 SHF459102:SHG459103 SRB459102:SRC459103 TAX459102:TAY459103 TKT459102:TKU459103 TUP459102:TUQ459103 UEL459102:UEM459103 UOH459102:UOI459103 UYD459102:UYE459103 VHZ459102:VIA459103 VRV459102:VRW459103 WBR459102:WBS459103 WLN459102:WLO459103 WVJ459102:WVK459103 B524638:C524639 IX524638:IY524639 ST524638:SU524639 ACP524638:ACQ524639 AML524638:AMM524639 AWH524638:AWI524639 BGD524638:BGE524639 BPZ524638:BQA524639 BZV524638:BZW524639 CJR524638:CJS524639 CTN524638:CTO524639 DDJ524638:DDK524639 DNF524638:DNG524639 DXB524638:DXC524639 EGX524638:EGY524639 EQT524638:EQU524639 FAP524638:FAQ524639 FKL524638:FKM524639 FUH524638:FUI524639 GED524638:GEE524639 GNZ524638:GOA524639 GXV524638:GXW524639 HHR524638:HHS524639 HRN524638:HRO524639 IBJ524638:IBK524639 ILF524638:ILG524639 IVB524638:IVC524639 JEX524638:JEY524639 JOT524638:JOU524639 JYP524638:JYQ524639 KIL524638:KIM524639 KSH524638:KSI524639 LCD524638:LCE524639 LLZ524638:LMA524639 LVV524638:LVW524639 MFR524638:MFS524639 MPN524638:MPO524639 MZJ524638:MZK524639 NJF524638:NJG524639 NTB524638:NTC524639 OCX524638:OCY524639 OMT524638:OMU524639 OWP524638:OWQ524639 PGL524638:PGM524639 PQH524638:PQI524639 QAD524638:QAE524639 QJZ524638:QKA524639 QTV524638:QTW524639 RDR524638:RDS524639 RNN524638:RNO524639 RXJ524638:RXK524639 SHF524638:SHG524639 SRB524638:SRC524639 TAX524638:TAY524639 TKT524638:TKU524639 TUP524638:TUQ524639 UEL524638:UEM524639 UOH524638:UOI524639 UYD524638:UYE524639 VHZ524638:VIA524639 VRV524638:VRW524639 WBR524638:WBS524639 WLN524638:WLO524639 WVJ524638:WVK524639 B590174:C590175 IX590174:IY590175 ST590174:SU590175 ACP590174:ACQ590175 AML590174:AMM590175 AWH590174:AWI590175 BGD590174:BGE590175 BPZ590174:BQA590175 BZV590174:BZW590175 CJR590174:CJS590175 CTN590174:CTO590175 DDJ590174:DDK590175 DNF590174:DNG590175 DXB590174:DXC590175 EGX590174:EGY590175 EQT590174:EQU590175 FAP590174:FAQ590175 FKL590174:FKM590175 FUH590174:FUI590175 GED590174:GEE590175 GNZ590174:GOA590175 GXV590174:GXW590175 HHR590174:HHS590175 HRN590174:HRO590175 IBJ590174:IBK590175 ILF590174:ILG590175 IVB590174:IVC590175 JEX590174:JEY590175 JOT590174:JOU590175 JYP590174:JYQ590175 KIL590174:KIM590175 KSH590174:KSI590175 LCD590174:LCE590175 LLZ590174:LMA590175 LVV590174:LVW590175 MFR590174:MFS590175 MPN590174:MPO590175 MZJ590174:MZK590175 NJF590174:NJG590175 NTB590174:NTC590175 OCX590174:OCY590175 OMT590174:OMU590175 OWP590174:OWQ590175 PGL590174:PGM590175 PQH590174:PQI590175 QAD590174:QAE590175 QJZ590174:QKA590175 QTV590174:QTW590175 RDR590174:RDS590175 RNN590174:RNO590175 RXJ590174:RXK590175 SHF590174:SHG590175 SRB590174:SRC590175 TAX590174:TAY590175 TKT590174:TKU590175 TUP590174:TUQ590175 UEL590174:UEM590175 UOH590174:UOI590175 UYD590174:UYE590175 VHZ590174:VIA590175 VRV590174:VRW590175 WBR590174:WBS590175 WLN590174:WLO590175 WVJ590174:WVK590175 B655710:C655711 IX655710:IY655711 ST655710:SU655711 ACP655710:ACQ655711 AML655710:AMM655711 AWH655710:AWI655711 BGD655710:BGE655711 BPZ655710:BQA655711 BZV655710:BZW655711 CJR655710:CJS655711 CTN655710:CTO655711 DDJ655710:DDK655711 DNF655710:DNG655711 DXB655710:DXC655711 EGX655710:EGY655711 EQT655710:EQU655711 FAP655710:FAQ655711 FKL655710:FKM655711 FUH655710:FUI655711 GED655710:GEE655711 GNZ655710:GOA655711 GXV655710:GXW655711 HHR655710:HHS655711 HRN655710:HRO655711 IBJ655710:IBK655711 ILF655710:ILG655711 IVB655710:IVC655711 JEX655710:JEY655711 JOT655710:JOU655711 JYP655710:JYQ655711 KIL655710:KIM655711 KSH655710:KSI655711 LCD655710:LCE655711 LLZ655710:LMA655711 LVV655710:LVW655711 MFR655710:MFS655711 MPN655710:MPO655711 MZJ655710:MZK655711 NJF655710:NJG655711 NTB655710:NTC655711 OCX655710:OCY655711 OMT655710:OMU655711 OWP655710:OWQ655711 PGL655710:PGM655711 PQH655710:PQI655711 QAD655710:QAE655711 QJZ655710:QKA655711 QTV655710:QTW655711 RDR655710:RDS655711 RNN655710:RNO655711 RXJ655710:RXK655711 SHF655710:SHG655711 SRB655710:SRC655711 TAX655710:TAY655711 TKT655710:TKU655711 TUP655710:TUQ655711 UEL655710:UEM655711 UOH655710:UOI655711 UYD655710:UYE655711 VHZ655710:VIA655711 VRV655710:VRW655711 WBR655710:WBS655711 WLN655710:WLO655711 WVJ655710:WVK655711 B721246:C721247 IX721246:IY721247 ST721246:SU721247 ACP721246:ACQ721247 AML721246:AMM721247 AWH721246:AWI721247 BGD721246:BGE721247 BPZ721246:BQA721247 BZV721246:BZW721247 CJR721246:CJS721247 CTN721246:CTO721247 DDJ721246:DDK721247 DNF721246:DNG721247 DXB721246:DXC721247 EGX721246:EGY721247 EQT721246:EQU721247 FAP721246:FAQ721247 FKL721246:FKM721247 FUH721246:FUI721247 GED721246:GEE721247 GNZ721246:GOA721247 GXV721246:GXW721247 HHR721246:HHS721247 HRN721246:HRO721247 IBJ721246:IBK721247 ILF721246:ILG721247 IVB721246:IVC721247 JEX721246:JEY721247 JOT721246:JOU721247 JYP721246:JYQ721247 KIL721246:KIM721247 KSH721246:KSI721247 LCD721246:LCE721247 LLZ721246:LMA721247 LVV721246:LVW721247 MFR721246:MFS721247 MPN721246:MPO721247 MZJ721246:MZK721247 NJF721246:NJG721247 NTB721246:NTC721247 OCX721246:OCY721247 OMT721246:OMU721247 OWP721246:OWQ721247 PGL721246:PGM721247 PQH721246:PQI721247 QAD721246:QAE721247 QJZ721246:QKA721247 QTV721246:QTW721247 RDR721246:RDS721247 RNN721246:RNO721247 RXJ721246:RXK721247 SHF721246:SHG721247 SRB721246:SRC721247 TAX721246:TAY721247 TKT721246:TKU721247 TUP721246:TUQ721247 UEL721246:UEM721247 UOH721246:UOI721247 UYD721246:UYE721247 VHZ721246:VIA721247 VRV721246:VRW721247 WBR721246:WBS721247 WLN721246:WLO721247 WVJ721246:WVK721247 B786782:C786783 IX786782:IY786783 ST786782:SU786783 ACP786782:ACQ786783 AML786782:AMM786783 AWH786782:AWI786783 BGD786782:BGE786783 BPZ786782:BQA786783 BZV786782:BZW786783 CJR786782:CJS786783 CTN786782:CTO786783 DDJ786782:DDK786783 DNF786782:DNG786783 DXB786782:DXC786783 EGX786782:EGY786783 EQT786782:EQU786783 FAP786782:FAQ786783 FKL786782:FKM786783 FUH786782:FUI786783 GED786782:GEE786783 GNZ786782:GOA786783 GXV786782:GXW786783 HHR786782:HHS786783 HRN786782:HRO786783 IBJ786782:IBK786783 ILF786782:ILG786783 IVB786782:IVC786783 JEX786782:JEY786783 JOT786782:JOU786783 JYP786782:JYQ786783 KIL786782:KIM786783 KSH786782:KSI786783 LCD786782:LCE786783 LLZ786782:LMA786783 LVV786782:LVW786783 MFR786782:MFS786783 MPN786782:MPO786783 MZJ786782:MZK786783 NJF786782:NJG786783 NTB786782:NTC786783 OCX786782:OCY786783 OMT786782:OMU786783 OWP786782:OWQ786783 PGL786782:PGM786783 PQH786782:PQI786783 QAD786782:QAE786783 QJZ786782:QKA786783 QTV786782:QTW786783 RDR786782:RDS786783 RNN786782:RNO786783 RXJ786782:RXK786783 SHF786782:SHG786783 SRB786782:SRC786783 TAX786782:TAY786783 TKT786782:TKU786783 TUP786782:TUQ786783 UEL786782:UEM786783 UOH786782:UOI786783 UYD786782:UYE786783 VHZ786782:VIA786783 VRV786782:VRW786783 WBR786782:WBS786783 WLN786782:WLO786783 WVJ786782:WVK786783 B852318:C852319 IX852318:IY852319 ST852318:SU852319 ACP852318:ACQ852319 AML852318:AMM852319 AWH852318:AWI852319 BGD852318:BGE852319 BPZ852318:BQA852319 BZV852318:BZW852319 CJR852318:CJS852319 CTN852318:CTO852319 DDJ852318:DDK852319 DNF852318:DNG852319 DXB852318:DXC852319 EGX852318:EGY852319 EQT852318:EQU852319 FAP852318:FAQ852319 FKL852318:FKM852319 FUH852318:FUI852319 GED852318:GEE852319 GNZ852318:GOA852319 GXV852318:GXW852319 HHR852318:HHS852319 HRN852318:HRO852319 IBJ852318:IBK852319 ILF852318:ILG852319 IVB852318:IVC852319 JEX852318:JEY852319 JOT852318:JOU852319 JYP852318:JYQ852319 KIL852318:KIM852319 KSH852318:KSI852319 LCD852318:LCE852319 LLZ852318:LMA852319 LVV852318:LVW852319 MFR852318:MFS852319 MPN852318:MPO852319 MZJ852318:MZK852319 NJF852318:NJG852319 NTB852318:NTC852319 OCX852318:OCY852319 OMT852318:OMU852319 OWP852318:OWQ852319 PGL852318:PGM852319 PQH852318:PQI852319 QAD852318:QAE852319 QJZ852318:QKA852319 QTV852318:QTW852319 RDR852318:RDS852319 RNN852318:RNO852319 RXJ852318:RXK852319 SHF852318:SHG852319 SRB852318:SRC852319 TAX852318:TAY852319 TKT852318:TKU852319 TUP852318:TUQ852319 UEL852318:UEM852319 UOH852318:UOI852319 UYD852318:UYE852319 VHZ852318:VIA852319 VRV852318:VRW852319 WBR852318:WBS852319 WLN852318:WLO852319 WVJ852318:WVK852319 B917854:C917855 IX917854:IY917855 ST917854:SU917855 ACP917854:ACQ917855 AML917854:AMM917855 AWH917854:AWI917855 BGD917854:BGE917855 BPZ917854:BQA917855 BZV917854:BZW917855 CJR917854:CJS917855 CTN917854:CTO917855 DDJ917854:DDK917855 DNF917854:DNG917855 DXB917854:DXC917855 EGX917854:EGY917855 EQT917854:EQU917855 FAP917854:FAQ917855 FKL917854:FKM917855 FUH917854:FUI917855 GED917854:GEE917855 GNZ917854:GOA917855 GXV917854:GXW917855 HHR917854:HHS917855 HRN917854:HRO917855 IBJ917854:IBK917855 ILF917854:ILG917855 IVB917854:IVC917855 JEX917854:JEY917855 JOT917854:JOU917855 JYP917854:JYQ917855 KIL917854:KIM917855 KSH917854:KSI917855 LCD917854:LCE917855 LLZ917854:LMA917855 LVV917854:LVW917855 MFR917854:MFS917855 MPN917854:MPO917855 MZJ917854:MZK917855 NJF917854:NJG917855 NTB917854:NTC917855 OCX917854:OCY917855 OMT917854:OMU917855 OWP917854:OWQ917855 PGL917854:PGM917855 PQH917854:PQI917855 QAD917854:QAE917855 QJZ917854:QKA917855 QTV917854:QTW917855 RDR917854:RDS917855 RNN917854:RNO917855 RXJ917854:RXK917855 SHF917854:SHG917855 SRB917854:SRC917855 TAX917854:TAY917855 TKT917854:TKU917855 TUP917854:TUQ917855 UEL917854:UEM917855 UOH917854:UOI917855 UYD917854:UYE917855 VHZ917854:VIA917855 VRV917854:VRW917855 WBR917854:WBS917855 WLN917854:WLO917855 WVJ917854:WVK917855 B983390:C983391 IX983390:IY983391 ST983390:SU983391 ACP983390:ACQ983391 AML983390:AMM983391 AWH983390:AWI983391 BGD983390:BGE983391 BPZ983390:BQA983391 BZV983390:BZW983391 CJR983390:CJS983391 CTN983390:CTO983391 DDJ983390:DDK983391 DNF983390:DNG983391 DXB983390:DXC983391 EGX983390:EGY983391 EQT983390:EQU983391 FAP983390:FAQ983391 FKL983390:FKM983391 FUH983390:FUI983391 GED983390:GEE983391 GNZ983390:GOA983391 GXV983390:GXW983391 HHR983390:HHS983391 HRN983390:HRO983391 IBJ983390:IBK983391 ILF983390:ILG983391 IVB983390:IVC983391 JEX983390:JEY983391 JOT983390:JOU983391 JYP983390:JYQ983391 KIL983390:KIM983391 KSH983390:KSI983391 LCD983390:LCE983391 LLZ983390:LMA983391 LVV983390:LVW983391 MFR983390:MFS983391 MPN983390:MPO983391 MZJ983390:MZK983391 NJF983390:NJG983391 NTB983390:NTC983391 OCX983390:OCY983391 OMT983390:OMU983391 OWP983390:OWQ983391 PGL983390:PGM983391 PQH983390:PQI983391 QAD983390:QAE983391 QJZ983390:QKA983391 QTV983390:QTW983391 RDR983390:RDS983391 RNN983390:RNO983391 RXJ983390:RXK983391 SHF983390:SHG983391 SRB983390:SRC983391 TAX983390:TAY983391 TKT983390:TKU983391 TUP983390:TUQ983391 UEL983390:UEM983391 UOH983390:UOI983391 UYD983390:UYE983391 VHZ983390:VIA983391 VRV983390:VRW983391 WBR983390:WBS983391 WLN983390:WLO983391 WVJ983390:WVK983391 B353:C354 IX353:IY354 ST353:SU354 ACP353:ACQ354 AML353:AMM354 AWH353:AWI354 BGD353:BGE354 BPZ353:BQA354 BZV353:BZW354 CJR353:CJS354 CTN353:CTO354 DDJ353:DDK354 DNF353:DNG354 DXB353:DXC354 EGX353:EGY354 EQT353:EQU354 FAP353:FAQ354 FKL353:FKM354 FUH353:FUI354 GED353:GEE354 GNZ353:GOA354 GXV353:GXW354 HHR353:HHS354 HRN353:HRO354 IBJ353:IBK354 ILF353:ILG354 IVB353:IVC354 JEX353:JEY354 JOT353:JOU354 JYP353:JYQ354 KIL353:KIM354 KSH353:KSI354 LCD353:LCE354 LLZ353:LMA354 LVV353:LVW354 MFR353:MFS354 MPN353:MPO354 MZJ353:MZK354 NJF353:NJG354 NTB353:NTC354 OCX353:OCY354 OMT353:OMU354 OWP353:OWQ354 PGL353:PGM354 PQH353:PQI354 QAD353:QAE354 QJZ353:QKA354 QTV353:QTW354 RDR353:RDS354 RNN353:RNO354 RXJ353:RXK354 SHF353:SHG354 SRB353:SRC354 TAX353:TAY354 TKT353:TKU354 TUP353:TUQ354 UEL353:UEM354 UOH353:UOI354 UYD353:UYE354 VHZ353:VIA354 VRV353:VRW354 WBR353:WBS354 WLN353:WLO354 WVJ353:WVK354 B356:C357 IX356:IY357 ST356:SU357 ACP356:ACQ357 AML356:AMM357 AWH356:AWI357 BGD356:BGE357 BPZ356:BQA357 BZV356:BZW357 CJR356:CJS357 CTN356:CTO357 DDJ356:DDK357 DNF356:DNG357 DXB356:DXC357 EGX356:EGY357 EQT356:EQU357 FAP356:FAQ357 FKL356:FKM357 FUH356:FUI357 GED356:GEE357 GNZ356:GOA357 GXV356:GXW357 HHR356:HHS357 HRN356:HRO357 IBJ356:IBK357 ILF356:ILG357 IVB356:IVC357 JEX356:JEY357 JOT356:JOU357 JYP356:JYQ357 KIL356:KIM357 KSH356:KSI357 LCD356:LCE357 LLZ356:LMA357 LVV356:LVW357 MFR356:MFS357 MPN356:MPO357 MZJ356:MZK357 NJF356:NJG357 NTB356:NTC357 OCX356:OCY357 OMT356:OMU357 OWP356:OWQ357 PGL356:PGM357 PQH356:PQI357 QAD356:QAE357 QJZ356:QKA357 QTV356:QTW357 RDR356:RDS357 RNN356:RNO357 RXJ356:RXK357 SHF356:SHG357 SRB356:SRC357 TAX356:TAY357 TKT356:TKU357 TUP356:TUQ357 UEL356:UEM357 UOH356:UOI357 UYD356:UYE357 VHZ356:VIA357 VRV356:VRW357 WBR356:WBS357 WLN356:WLO357 WVJ356:WVK357 B359:C363 IX359:IY363 ST359:SU363 ACP359:ACQ363 AML359:AMM363 AWH359:AWI363 BGD359:BGE363 BPZ359:BQA363 BZV359:BZW363 CJR359:CJS363 CTN359:CTO363 DDJ359:DDK363 DNF359:DNG363 DXB359:DXC363 EGX359:EGY363 EQT359:EQU363 FAP359:FAQ363 FKL359:FKM363 FUH359:FUI363 GED359:GEE363 GNZ359:GOA363 GXV359:GXW363 HHR359:HHS363 HRN359:HRO363 IBJ359:IBK363 ILF359:ILG363 IVB359:IVC363 JEX359:JEY363 JOT359:JOU363 JYP359:JYQ363 KIL359:KIM363 KSH359:KSI363 LCD359:LCE363 LLZ359:LMA363 LVV359:LVW363 MFR359:MFS363 MPN359:MPO363 MZJ359:MZK363 NJF359:NJG363 NTB359:NTC363 OCX359:OCY363 OMT359:OMU363 OWP359:OWQ363 PGL359:PGM363 PQH359:PQI363 QAD359:QAE363 QJZ359:QKA363 QTV359:QTW363 RDR359:RDS363 RNN359:RNO363 RXJ359:RXK363 SHF359:SHG363 SRB359:SRC363 TAX359:TAY363 TKT359:TKU363 TUP359:TUQ363 UEL359:UEM363 UOH359:UOI363 UYD359:UYE363 VHZ359:VIA363 VRV359:VRW363 WBR359:WBS363 WLN359:WLO363 WVJ359:WVK363 B365:C366 IX365:IY366 ST365:SU366 ACP365:ACQ366 AML365:AMM366 AWH365:AWI366 BGD365:BGE366 BPZ365:BQA366 BZV365:BZW366 CJR365:CJS366 CTN365:CTO366 DDJ365:DDK366 DNF365:DNG366 DXB365:DXC366 EGX365:EGY366 EQT365:EQU366 FAP365:FAQ366 FKL365:FKM366 FUH365:FUI366 GED365:GEE366 GNZ365:GOA366 GXV365:GXW366 HHR365:HHS366 HRN365:HRO366 IBJ365:IBK366 ILF365:ILG366 IVB365:IVC366 JEX365:JEY366 JOT365:JOU366 JYP365:JYQ366 KIL365:KIM366 KSH365:KSI366 LCD365:LCE366 LLZ365:LMA366 LVV365:LVW366 MFR365:MFS366 MPN365:MPO366 MZJ365:MZK366 NJF365:NJG366 NTB365:NTC366 OCX365:OCY366 OMT365:OMU366 OWP365:OWQ366 PGL365:PGM366 PQH365:PQI366 QAD365:QAE366 QJZ365:QKA366 QTV365:QTW366 RDR365:RDS366 RNN365:RNO366 RXJ365:RXK366 SHF365:SHG366 SRB365:SRC366 TAX365:TAY366 TKT365:TKU366 TUP365:TUQ366 UEL365:UEM366 UOH365:UOI366 UYD365:UYE366 VHZ365:VIA366 VRV365:VRW366 WBR365:WBS366 WLN365:WLO366 WVJ365:WVK366 B368:C376 IX368:IY376 ST368:SU376 ACP368:ACQ376 AML368:AMM376 AWH368:AWI376 BGD368:BGE376 BPZ368:BQA376 BZV368:BZW376 CJR368:CJS376 CTN368:CTO376 DDJ368:DDK376 DNF368:DNG376 DXB368:DXC376 EGX368:EGY376 EQT368:EQU376 FAP368:FAQ376 FKL368:FKM376 FUH368:FUI376 GED368:GEE376 GNZ368:GOA376 GXV368:GXW376 HHR368:HHS376 HRN368:HRO376 IBJ368:IBK376 ILF368:ILG376 IVB368:IVC376 JEX368:JEY376 JOT368:JOU376 JYP368:JYQ376 KIL368:KIM376 KSH368:KSI376 LCD368:LCE376 LLZ368:LMA376 LVV368:LVW376 MFR368:MFS376 MPN368:MPO376 MZJ368:MZK376 NJF368:NJG376 NTB368:NTC376 OCX368:OCY376 OMT368:OMU376 OWP368:OWQ376 PGL368:PGM376 PQH368:PQI376 QAD368:QAE376 QJZ368:QKA376 QTV368:QTW376 RDR368:RDS376 RNN368:RNO376 RXJ368:RXK376 SHF368:SHG376 SRB368:SRC376 TAX368:TAY376 TKT368:TKU376 TUP368:TUQ376 UEL368:UEM376 UOH368:UOI376 UYD368:UYE376 VHZ368:VIA376 VRV368:VRW376 WBR368:WBS376 WLN368:WLO376 WVJ368:WVK376 B380:C403 IX380:IY403 ST380:SU403 ACP380:ACQ403 AML380:AMM403 AWH380:AWI403 BGD380:BGE403 BPZ380:BQA403 BZV380:BZW403 CJR380:CJS403 CTN380:CTO403 DDJ380:DDK403 DNF380:DNG403 DXB380:DXC403 EGX380:EGY403 EQT380:EQU403 FAP380:FAQ403 FKL380:FKM403 FUH380:FUI403 GED380:GEE403 GNZ380:GOA403 GXV380:GXW403 HHR380:HHS403 HRN380:HRO403 IBJ380:IBK403 ILF380:ILG403 IVB380:IVC403 JEX380:JEY403 JOT380:JOU403 JYP380:JYQ403 KIL380:KIM403 KSH380:KSI403 LCD380:LCE403 LLZ380:LMA403 LVV380:LVW403 MFR380:MFS403 MPN380:MPO403 MZJ380:MZK403 NJF380:NJG403 NTB380:NTC403 OCX380:OCY403 OMT380:OMU403 OWP380:OWQ403 PGL380:PGM403 PQH380:PQI403 QAD380:QAE403 QJZ380:QKA403 QTV380:QTW403 RDR380:RDS403 RNN380:RNO403 RXJ380:RXK403 SHF380:SHG403 SRB380:SRC403 TAX380:TAY403 TKT380:TKU403 TUP380:TUQ403 UEL380:UEM403 UOH380:UOI403 UYD380:UYE403 VHZ380:VIA403 VRV380:VRW403 WBR380:WBS403 WLN380:WLO403 WVJ380:WVK403 B405:C410 IX405:IY410 ST405:SU410 ACP405:ACQ410 AML405:AMM410 AWH405:AWI410 BGD405:BGE410 BPZ405:BQA410 BZV405:BZW410 CJR405:CJS410 CTN405:CTO410 DDJ405:DDK410 DNF405:DNG410 DXB405:DXC410 EGX405:EGY410 EQT405:EQU410 FAP405:FAQ410 FKL405:FKM410 FUH405:FUI410 GED405:GEE410 GNZ405:GOA410 GXV405:GXW410 HHR405:HHS410 HRN405:HRO410 IBJ405:IBK410 ILF405:ILG410 IVB405:IVC410 JEX405:JEY410 JOT405:JOU410 JYP405:JYQ410 KIL405:KIM410 KSH405:KSI410 LCD405:LCE410 LLZ405:LMA410 LVV405:LVW410 MFR405:MFS410 MPN405:MPO410 MZJ405:MZK410 NJF405:NJG410 NTB405:NTC410 OCX405:OCY410 OMT405:OMU410 OWP405:OWQ410 PGL405:PGM410 PQH405:PQI410 QAD405:QAE410 QJZ405:QKA410 QTV405:QTW410 RDR405:RDS410 RNN405:RNO410 RXJ405:RXK410 SHF405:SHG410 SRB405:SRC410 TAX405:TAY410 TKT405:TKU410 TUP405:TUQ410 UEL405:UEM410 UOH405:UOI410 UYD405:UYE410 VHZ405:VIA410 VRV405:VRW410 WBR405:WBS410 WLN405:WLO410 WVJ405:WVK410 B412:C414 IX412:IY414 ST412:SU414 ACP412:ACQ414 AML412:AMM414 AWH412:AWI414 BGD412:BGE414 BPZ412:BQA414 BZV412:BZW414 CJR412:CJS414 CTN412:CTO414 DDJ412:DDK414 DNF412:DNG414 DXB412:DXC414 EGX412:EGY414 EQT412:EQU414 FAP412:FAQ414 FKL412:FKM414 FUH412:FUI414 GED412:GEE414 GNZ412:GOA414 GXV412:GXW414 HHR412:HHS414 HRN412:HRO414 IBJ412:IBK414 ILF412:ILG414 IVB412:IVC414 JEX412:JEY414 JOT412:JOU414 JYP412:JYQ414 KIL412:KIM414 KSH412:KSI414 LCD412:LCE414 LLZ412:LMA414 LVV412:LVW414 MFR412:MFS414 MPN412:MPO414 MZJ412:MZK414 NJF412:NJG414 NTB412:NTC414 OCX412:OCY414 OMT412:OMU414 OWP412:OWQ414 PGL412:PGM414 PQH412:PQI414 QAD412:QAE414 QJZ412:QKA414 QTV412:QTW414 RDR412:RDS414 RNN412:RNO414 RXJ412:RXK414 SHF412:SHG414 SRB412:SRC414 TAX412:TAY414 TKT412:TKU414 TUP412:TUQ414 UEL412:UEM414 UOH412:UOI414 UYD412:UYE414 VHZ412:VIA414 VRV412:VRW414 WBR412:WBS414 WLN412:WLO414 WVJ412:WVK414 B416:C421 IX416:IY421 ST416:SU421 ACP416:ACQ421 AML416:AMM421 AWH416:AWI421 BGD416:BGE421 BPZ416:BQA421 BZV416:BZW421 CJR416:CJS421 CTN416:CTO421 DDJ416:DDK421 DNF416:DNG421 DXB416:DXC421 EGX416:EGY421 EQT416:EQU421 FAP416:FAQ421 FKL416:FKM421 FUH416:FUI421 GED416:GEE421 GNZ416:GOA421 GXV416:GXW421 HHR416:HHS421 HRN416:HRO421 IBJ416:IBK421 ILF416:ILG421 IVB416:IVC421 JEX416:JEY421 JOT416:JOU421 JYP416:JYQ421 KIL416:KIM421 KSH416:KSI421 LCD416:LCE421 LLZ416:LMA421 LVV416:LVW421 MFR416:MFS421 MPN416:MPO421 MZJ416:MZK421 NJF416:NJG421 NTB416:NTC421 OCX416:OCY421 OMT416:OMU421 OWP416:OWQ421 PGL416:PGM421 PQH416:PQI421 QAD416:QAE421 QJZ416:QKA421 QTV416:QTW421 RDR416:RDS421 RNN416:RNO421 RXJ416:RXK421 SHF416:SHG421 SRB416:SRC421 TAX416:TAY421 TKT416:TKU421 TUP416:TUQ421 UEL416:UEM421 UOH416:UOI421 UYD416:UYE421 VHZ416:VIA421 VRV416:VRW421 WBR416:WBS421 WLN416:WLO421 WVJ416:WVK421 B428:C433 IX428:IY433 ST428:SU433 ACP428:ACQ433 AML428:AMM433 AWH428:AWI433 BGD428:BGE433 BPZ428:BQA433 BZV428:BZW433 CJR428:CJS433 CTN428:CTO433 DDJ428:DDK433 DNF428:DNG433 DXB428:DXC433 EGX428:EGY433 EQT428:EQU433 FAP428:FAQ433 FKL428:FKM433 FUH428:FUI433 GED428:GEE433 GNZ428:GOA433 GXV428:GXW433 HHR428:HHS433 HRN428:HRO433 IBJ428:IBK433 ILF428:ILG433 IVB428:IVC433 JEX428:JEY433 JOT428:JOU433 JYP428:JYQ433 KIL428:KIM433 KSH428:KSI433 LCD428:LCE433 LLZ428:LMA433 LVV428:LVW433 MFR428:MFS433 MPN428:MPO433 MZJ428:MZK433 NJF428:NJG433 NTB428:NTC433 OCX428:OCY433 OMT428:OMU433 OWP428:OWQ433 PGL428:PGM433 PQH428:PQI433 QAD428:QAE433 QJZ428:QKA433 QTV428:QTW433 RDR428:RDS433 RNN428:RNO433 RXJ428:RXK433 SHF428:SHG433 SRB428:SRC433 TAX428:TAY433 TKT428:TKU433 TUP428:TUQ433 UEL428:UEM433 UOH428:UOI433 UYD428:UYE433 VHZ428:VIA433 VRV428:VRW433 WBR428:WBS433 WLN428:WLO433 WVJ428:WVK433 B436:C438 IX436:IY438 ST436:SU438 ACP436:ACQ438 AML436:AMM438 AWH436:AWI438 BGD436:BGE438 BPZ436:BQA438 BZV436:BZW438 CJR436:CJS438 CTN436:CTO438 DDJ436:DDK438 DNF436:DNG438 DXB436:DXC438 EGX436:EGY438 EQT436:EQU438 FAP436:FAQ438 FKL436:FKM438 FUH436:FUI438 GED436:GEE438 GNZ436:GOA438 GXV436:GXW438 HHR436:HHS438 HRN436:HRO438 IBJ436:IBK438 ILF436:ILG438 IVB436:IVC438 JEX436:JEY438 JOT436:JOU438 JYP436:JYQ438 KIL436:KIM438 KSH436:KSI438 LCD436:LCE438 LLZ436:LMA438 LVV436:LVW438 MFR436:MFS438 MPN436:MPO438 MZJ436:MZK438 NJF436:NJG438 NTB436:NTC438 OCX436:OCY438 OMT436:OMU438 OWP436:OWQ438 PGL436:PGM438 PQH436:PQI438 QAD436:QAE438 QJZ436:QKA438 QTV436:QTW438 RDR436:RDS438 RNN436:RNO438 RXJ436:RXK438 SHF436:SHG438 SRB436:SRC438 TAX436:TAY438 TKT436:TKU438 TUP436:TUQ438 UEL436:UEM438 UOH436:UOI438 UYD436:UYE438 VHZ436:VIA438 VRV436:VRW438 WBR436:WBS438 WLN436:WLO438 WVJ436:WVK438 B440:C446 IX440:IY446 ST440:SU446 ACP440:ACQ446 AML440:AMM446 AWH440:AWI446 BGD440:BGE446 BPZ440:BQA446 BZV440:BZW446 CJR440:CJS446 CTN440:CTO446 DDJ440:DDK446 DNF440:DNG446 DXB440:DXC446 EGX440:EGY446 EQT440:EQU446 FAP440:FAQ446 FKL440:FKM446 FUH440:FUI446 GED440:GEE446 GNZ440:GOA446 GXV440:GXW446 HHR440:HHS446 HRN440:HRO446 IBJ440:IBK446 ILF440:ILG446 IVB440:IVC446 JEX440:JEY446 JOT440:JOU446 JYP440:JYQ446 KIL440:KIM446 KSH440:KSI446 LCD440:LCE446 LLZ440:LMA446 LVV440:LVW446 MFR440:MFS446 MPN440:MPO446 MZJ440:MZK446 NJF440:NJG446 NTB440:NTC446 OCX440:OCY446 OMT440:OMU446 OWP440:OWQ446 PGL440:PGM446 PQH440:PQI446 QAD440:QAE446 QJZ440:QKA446 QTV440:QTW446 RDR440:RDS446 RNN440:RNO446 RXJ440:RXK446 SHF440:SHG446 SRB440:SRC446 TAX440:TAY446 TKT440:TKU446 TUP440:TUQ446 UEL440:UEM446 UOH440:UOI446 UYD440:UYE446 VHZ440:VIA446 VRV440:VRW446 WBR440:WBS446 WLN440:WLO446 WVJ440:WVK446 B450:C451 IX450:IY451 ST450:SU451 ACP450:ACQ451 AML450:AMM451 AWH450:AWI451 BGD450:BGE451 BPZ450:BQA451 BZV450:BZW451 CJR450:CJS451 CTN450:CTO451 DDJ450:DDK451 DNF450:DNG451 DXB450:DXC451 EGX450:EGY451 EQT450:EQU451 FAP450:FAQ451 FKL450:FKM451 FUH450:FUI451 GED450:GEE451 GNZ450:GOA451 GXV450:GXW451 HHR450:HHS451 HRN450:HRO451 IBJ450:IBK451 ILF450:ILG451 IVB450:IVC451 JEX450:JEY451 JOT450:JOU451 JYP450:JYQ451 KIL450:KIM451 KSH450:KSI451 LCD450:LCE451 LLZ450:LMA451 LVV450:LVW451 MFR450:MFS451 MPN450:MPO451 MZJ450:MZK451 NJF450:NJG451 NTB450:NTC451 OCX450:OCY451 OMT450:OMU451 OWP450:OWQ451 PGL450:PGM451 PQH450:PQI451 QAD450:QAE451 QJZ450:QKA451 QTV450:QTW451 RDR450:RDS451 RNN450:RNO451 RXJ450:RXK451 SHF450:SHG451 SRB450:SRC451 TAX450:TAY451 TKT450:TKU451 TUP450:TUQ451 UEL450:UEM451 UOH450:UOI451 UYD450:UYE451 VHZ450:VIA451 VRV450:VRW451 WBR450:WBS451 WLN450:WLO451 WVJ450:WVK451 B457:C458 IX457:IY458 ST457:SU458 ACP457:ACQ458 AML457:AMM458 AWH457:AWI458 BGD457:BGE458 BPZ457:BQA458 BZV457:BZW458 CJR457:CJS458 CTN457:CTO458 DDJ457:DDK458 DNF457:DNG458 DXB457:DXC458 EGX457:EGY458 EQT457:EQU458 FAP457:FAQ458 FKL457:FKM458 FUH457:FUI458 GED457:GEE458 GNZ457:GOA458 GXV457:GXW458 HHR457:HHS458 HRN457:HRO458 IBJ457:IBK458 ILF457:ILG458 IVB457:IVC458 JEX457:JEY458 JOT457:JOU458 JYP457:JYQ458 KIL457:KIM458 KSH457:KSI458 LCD457:LCE458 LLZ457:LMA458 LVV457:LVW458 MFR457:MFS458 MPN457:MPO458 MZJ457:MZK458 NJF457:NJG458 NTB457:NTC458 OCX457:OCY458 OMT457:OMU458 OWP457:OWQ458 PGL457:PGM458 PQH457:PQI458 QAD457:QAE458 QJZ457:QKA458 QTV457:QTW458 RDR457:RDS458 RNN457:RNO458 RXJ457:RXK458 SHF457:SHG458 SRB457:SRC458 TAX457:TAY458 TKT457:TKU458 TUP457:TUQ458 UEL457:UEM458 UOH457:UOI458 UYD457:UYE458 VHZ457:VIA458 VRV457:VRW458 WBR457:WBS458 WLN457:WLO458 WVJ457:WVK458 B460:C480 IX460:IY480 ST460:SU480 ACP460:ACQ480 AML460:AMM480 AWH460:AWI480 BGD460:BGE480 BPZ460:BQA480 BZV460:BZW480 CJR460:CJS480 CTN460:CTO480 DDJ460:DDK480 DNF460:DNG480 DXB460:DXC480 EGX460:EGY480 EQT460:EQU480 FAP460:FAQ480 FKL460:FKM480 FUH460:FUI480 GED460:GEE480 GNZ460:GOA480 GXV460:GXW480 HHR460:HHS480 HRN460:HRO480 IBJ460:IBK480 ILF460:ILG480 IVB460:IVC480 JEX460:JEY480 JOT460:JOU480 JYP460:JYQ480 KIL460:KIM480 KSH460:KSI480 LCD460:LCE480 LLZ460:LMA480 LVV460:LVW480 MFR460:MFS480 MPN460:MPO480 MZJ460:MZK480 NJF460:NJG480 NTB460:NTC480 OCX460:OCY480 OMT460:OMU480 OWP460:OWQ480 PGL460:PGM480 PQH460:PQI480 QAD460:QAE480 QJZ460:QKA480 QTV460:QTW480 RDR460:RDS480 RNN460:RNO480 RXJ460:RXK480 SHF460:SHG480 SRB460:SRC480 TAX460:TAY480 TKT460:TKU480 TUP460:TUQ480 UEL460:UEM480 UOH460:UOI480 UYD460:UYE480 VHZ460:VIA480 VRV460:VRW480 WBR460:WBS480 WLN460:WLO480 WVJ460:WVK480 B482:C498 IX482:IY498 ST482:SU498 ACP482:ACQ498 AML482:AMM498 AWH482:AWI498 BGD482:BGE498 BPZ482:BQA498 BZV482:BZW498 CJR482:CJS498 CTN482:CTO498 DDJ482:DDK498 DNF482:DNG498 DXB482:DXC498 EGX482:EGY498 EQT482:EQU498 FAP482:FAQ498 FKL482:FKM498 FUH482:FUI498 GED482:GEE498 GNZ482:GOA498 GXV482:GXW498 HHR482:HHS498 HRN482:HRO498 IBJ482:IBK498 ILF482:ILG498 IVB482:IVC498 JEX482:JEY498 JOT482:JOU498 JYP482:JYQ498 KIL482:KIM498 KSH482:KSI498 LCD482:LCE498 LLZ482:LMA498 LVV482:LVW498 MFR482:MFS498 MPN482:MPO498 MZJ482:MZK498 NJF482:NJG498 NTB482:NTC498 OCX482:OCY498 OMT482:OMU498 OWP482:OWQ498 PGL482:PGM498 PQH482:PQI498 QAD482:QAE498 QJZ482:QKA498 QTV482:QTW498 RDR482:RDS498 RNN482:RNO498 RXJ482:RXK498 SHF482:SHG498 SRB482:SRC498 TAX482:TAY498 TKT482:TKU498 TUP482:TUQ498 UEL482:UEM498 UOH482:UOI498 UYD482:UYE498 VHZ482:VIA498 VRV482:VRW498 WBR482:WBS498 WLN482:WLO498 WVJ482:WVK498 B500:C515 IX500:IY515 ST500:SU515 ACP500:ACQ515 AML500:AMM515 AWH500:AWI515 BGD500:BGE515 BPZ500:BQA515 BZV500:BZW515 CJR500:CJS515 CTN500:CTO515 DDJ500:DDK515 DNF500:DNG515 DXB500:DXC515 EGX500:EGY515 EQT500:EQU515 FAP500:FAQ515 FKL500:FKM515 FUH500:FUI515 GED500:GEE515 GNZ500:GOA515 GXV500:GXW515 HHR500:HHS515 HRN500:HRO515 IBJ500:IBK515 ILF500:ILG515 IVB500:IVC515 JEX500:JEY515 JOT500:JOU515 JYP500:JYQ515 KIL500:KIM515 KSH500:KSI515 LCD500:LCE515 LLZ500:LMA515 LVV500:LVW515 MFR500:MFS515 MPN500:MPO515 MZJ500:MZK515 NJF500:NJG515 NTB500:NTC515 OCX500:OCY515 OMT500:OMU515 OWP500:OWQ515 PGL500:PGM515 PQH500:PQI515 QAD500:QAE515 QJZ500:QKA515 QTV500:QTW515 RDR500:RDS515 RNN500:RNO515 RXJ500:RXK515 SHF500:SHG515 SRB500:SRC515 TAX500:TAY515 TKT500:TKU515 TUP500:TUQ515 UEL500:UEM515 UOH500:UOI515 UYD500:UYE515 VHZ500:VIA515 VRV500:VRW515 WBR500:WBS515 WLN500:WLO515 WVJ500:WVK515 B517:C521 IX517:IY521 ST517:SU521 ACP517:ACQ521 AML517:AMM521 AWH517:AWI521 BGD517:BGE521 BPZ517:BQA521 BZV517:BZW521 CJR517:CJS521 CTN517:CTO521 DDJ517:DDK521 DNF517:DNG521 DXB517:DXC521 EGX517:EGY521 EQT517:EQU521 FAP517:FAQ521 FKL517:FKM521 FUH517:FUI521 GED517:GEE521 GNZ517:GOA521 GXV517:GXW521 HHR517:HHS521 HRN517:HRO521 IBJ517:IBK521 ILF517:ILG521 IVB517:IVC521 JEX517:JEY521 JOT517:JOU521 JYP517:JYQ521 KIL517:KIM521 KSH517:KSI521 LCD517:LCE521 LLZ517:LMA521 LVV517:LVW521 MFR517:MFS521 MPN517:MPO521 MZJ517:MZK521 NJF517:NJG521 NTB517:NTC521 OCX517:OCY521 OMT517:OMU521 OWP517:OWQ521 PGL517:PGM521 PQH517:PQI521 QAD517:QAE521 QJZ517:QKA521 QTV517:QTW521 RDR517:RDS521 RNN517:RNO521 RXJ517:RXK521 SHF517:SHG521 SRB517:SRC521 TAX517:TAY521 TKT517:TKU521 TUP517:TUQ521 UEL517:UEM521 UOH517:UOI521 UYD517:UYE521 VHZ517:VIA521 VRV517:VRW521 WBR517:WBS521 WLN517:WLO521 WVJ517:WVK521 B523:C526 IX523:IY526 ST523:SU526 ACP523:ACQ526 AML523:AMM526 AWH523:AWI526 BGD523:BGE526 BPZ523:BQA526 BZV523:BZW526 CJR523:CJS526 CTN523:CTO526 DDJ523:DDK526 DNF523:DNG526 DXB523:DXC526 EGX523:EGY526 EQT523:EQU526 FAP523:FAQ526 FKL523:FKM526 FUH523:FUI526 GED523:GEE526 GNZ523:GOA526 GXV523:GXW526 HHR523:HHS526 HRN523:HRO526 IBJ523:IBK526 ILF523:ILG526 IVB523:IVC526 JEX523:JEY526 JOT523:JOU526 JYP523:JYQ526 KIL523:KIM526 KSH523:KSI526 LCD523:LCE526 LLZ523:LMA526 LVV523:LVW526 MFR523:MFS526 MPN523:MPO526 MZJ523:MZK526 NJF523:NJG526 NTB523:NTC526 OCX523:OCY526 OMT523:OMU526 OWP523:OWQ526 PGL523:PGM526 PQH523:PQI526 QAD523:QAE526 QJZ523:QKA526 QTV523:QTW526 RDR523:RDS526 RNN523:RNO526 RXJ523:RXK526 SHF523:SHG526 SRB523:SRC526 TAX523:TAY526 TKT523:TKU526 TUP523:TUQ526 UEL523:UEM526 UOH523:UOI526 UYD523:UYE526 VHZ523:VIA526 VRV523:VRW526 WBR523:WBS526 WLN523:WLO526 WVJ523:WVK526 B531:C532 IX531:IY532 ST531:SU532 ACP531:ACQ532 AML531:AMM532 AWH531:AWI532 BGD531:BGE532 BPZ531:BQA532 BZV531:BZW532 CJR531:CJS532 CTN531:CTO532 DDJ531:DDK532 DNF531:DNG532 DXB531:DXC532 EGX531:EGY532 EQT531:EQU532 FAP531:FAQ532 FKL531:FKM532 FUH531:FUI532 GED531:GEE532 GNZ531:GOA532 GXV531:GXW532 HHR531:HHS532 HRN531:HRO532 IBJ531:IBK532 ILF531:ILG532 IVB531:IVC532 JEX531:JEY532 JOT531:JOU532 JYP531:JYQ532 KIL531:KIM532 KSH531:KSI532 LCD531:LCE532 LLZ531:LMA532 LVV531:LVW532 MFR531:MFS532 MPN531:MPO532 MZJ531:MZK532 NJF531:NJG532 NTB531:NTC532 OCX531:OCY532 OMT531:OMU532 OWP531:OWQ532 PGL531:PGM532 PQH531:PQI532 QAD531:QAE532 QJZ531:QKA532 QTV531:QTW532 RDR531:RDS532 RNN531:RNO532 RXJ531:RXK532 SHF531:SHG532 SRB531:SRC532 TAX531:TAY532 TKT531:TKU532 TUP531:TUQ532 UEL531:UEM532 UOH531:UOI532 UYD531:UYE532 VHZ531:VIA532 VRV531:VRW532 WBR531:WBS532 WLN531:WLO532 WVJ531:WVK532 B534:C550 IX534:IY550 ST534:SU550 ACP534:ACQ550 AML534:AMM550 AWH534:AWI550 BGD534:BGE550 BPZ534:BQA550 BZV534:BZW550 CJR534:CJS550 CTN534:CTO550 DDJ534:DDK550 DNF534:DNG550 DXB534:DXC550 EGX534:EGY550 EQT534:EQU550 FAP534:FAQ550 FKL534:FKM550 FUH534:FUI550 GED534:GEE550 GNZ534:GOA550 GXV534:GXW550 HHR534:HHS550 HRN534:HRO550 IBJ534:IBK550 ILF534:ILG550 IVB534:IVC550 JEX534:JEY550 JOT534:JOU550 JYP534:JYQ550 KIL534:KIM550 KSH534:KSI550 LCD534:LCE550 LLZ534:LMA550 LVV534:LVW550 MFR534:MFS550 MPN534:MPO550 MZJ534:MZK550 NJF534:NJG550 NTB534:NTC550 OCX534:OCY550 OMT534:OMU550 OWP534:OWQ550 PGL534:PGM550 PQH534:PQI550 QAD534:QAE550 QJZ534:QKA550 QTV534:QTW550 RDR534:RDS550 RNN534:RNO550 RXJ534:RXK550 SHF534:SHG550 SRB534:SRC550 TAX534:TAY550 TKT534:TKU550 TUP534:TUQ550 UEL534:UEM550 UOH534:UOI550 UYD534:UYE550 VHZ534:VIA550 VRV534:VRW550 WBR534:WBS550 WLN534:WLO550 WVJ534:WVK550 B552:C555 IX552:IY555 ST552:SU555 ACP552:ACQ555 AML552:AMM555 AWH552:AWI555 BGD552:BGE555 BPZ552:BQA555 BZV552:BZW555 CJR552:CJS555 CTN552:CTO555 DDJ552:DDK555 DNF552:DNG555 DXB552:DXC555 EGX552:EGY555 EQT552:EQU555 FAP552:FAQ555 FKL552:FKM555 FUH552:FUI555 GED552:GEE555 GNZ552:GOA555 GXV552:GXW555 HHR552:HHS555 HRN552:HRO555 IBJ552:IBK555 ILF552:ILG555 IVB552:IVC555 JEX552:JEY555 JOT552:JOU555 JYP552:JYQ555 KIL552:KIM555 KSH552:KSI555 LCD552:LCE555 LLZ552:LMA555 LVV552:LVW555 MFR552:MFS555 MPN552:MPO555 MZJ552:MZK555 NJF552:NJG555 NTB552:NTC555 OCX552:OCY555 OMT552:OMU555 OWP552:OWQ555 PGL552:PGM555 PQH552:PQI555 QAD552:QAE555 QJZ552:QKA555 QTV552:QTW555 RDR552:RDS555 RNN552:RNO555 RXJ552:RXK555 SHF552:SHG555 SRB552:SRC555 TAX552:TAY555 TKT552:TKU555 TUP552:TUQ555 UEL552:UEM555 UOH552:UOI555 UYD552:UYE555 VHZ552:VIA555 VRV552:VRW555 WBR552:WBS555 WLN552:WLO555 WVJ552:WVK555 B561:C562 IX561:IY562 ST561:SU562 ACP561:ACQ562 AML561:AMM562 AWH561:AWI562 BGD561:BGE562 BPZ561:BQA562 BZV561:BZW562 CJR561:CJS562 CTN561:CTO562 DDJ561:DDK562 DNF561:DNG562 DXB561:DXC562 EGX561:EGY562 EQT561:EQU562 FAP561:FAQ562 FKL561:FKM562 FUH561:FUI562 GED561:GEE562 GNZ561:GOA562 GXV561:GXW562 HHR561:HHS562 HRN561:HRO562 IBJ561:IBK562 ILF561:ILG562 IVB561:IVC562 JEX561:JEY562 JOT561:JOU562 JYP561:JYQ562 KIL561:KIM562 KSH561:KSI562 LCD561:LCE562 LLZ561:LMA562 LVV561:LVW562 MFR561:MFS562 MPN561:MPO562 MZJ561:MZK562 NJF561:NJG562 NTB561:NTC562 OCX561:OCY562 OMT561:OMU562 OWP561:OWQ562 PGL561:PGM562 PQH561:PQI562 QAD561:QAE562 QJZ561:QKA562 QTV561:QTW562 RDR561:RDS562 RNN561:RNO562 RXJ561:RXK562 SHF561:SHG562 SRB561:SRC562 TAX561:TAY562 TKT561:TKU562 TUP561:TUQ562 UEL561:UEM562 UOH561:UOI562 UYD561:UYE562 VHZ561:VIA562 VRV561:VRW562 WBR561:WBS562 WLN561:WLO562 WVJ561:WVK562 B567:C573 IX567:IY573 ST567:SU573 ACP567:ACQ573 AML567:AMM573 AWH567:AWI573 BGD567:BGE573 BPZ567:BQA573 BZV567:BZW573 CJR567:CJS573 CTN567:CTO573 DDJ567:DDK573 DNF567:DNG573 DXB567:DXC573 EGX567:EGY573 EQT567:EQU573 FAP567:FAQ573 FKL567:FKM573 FUH567:FUI573 GED567:GEE573 GNZ567:GOA573 GXV567:GXW573 HHR567:HHS573 HRN567:HRO573 IBJ567:IBK573 ILF567:ILG573 IVB567:IVC573 JEX567:JEY573 JOT567:JOU573 JYP567:JYQ573 KIL567:KIM573 KSH567:KSI573 LCD567:LCE573 LLZ567:LMA573 LVV567:LVW573 MFR567:MFS573 MPN567:MPO573 MZJ567:MZK573 NJF567:NJG573 NTB567:NTC573 OCX567:OCY573 OMT567:OMU573 OWP567:OWQ573 PGL567:PGM573 PQH567:PQI573 QAD567:QAE573 QJZ567:QKA573 QTV567:QTW573 RDR567:RDS573 RNN567:RNO573 RXJ567:RXK573 SHF567:SHG573 SRB567:SRC573 TAX567:TAY573 TKT567:TKU573 TUP567:TUQ573 UEL567:UEM573 UOH567:UOI573 UYD567:UYE573 VHZ567:VIA573 VRV567:VRW573 WBR567:WBS573 WLN567:WLO573 WVJ567:WVK573 B575:C580 IX575:IY580 ST575:SU580 ACP575:ACQ580 AML575:AMM580 AWH575:AWI580 BGD575:BGE580 BPZ575:BQA580 BZV575:BZW580 CJR575:CJS580 CTN575:CTO580 DDJ575:DDK580 DNF575:DNG580 DXB575:DXC580 EGX575:EGY580 EQT575:EQU580 FAP575:FAQ580 FKL575:FKM580 FUH575:FUI580 GED575:GEE580 GNZ575:GOA580 GXV575:GXW580 HHR575:HHS580 HRN575:HRO580 IBJ575:IBK580 ILF575:ILG580 IVB575:IVC580 JEX575:JEY580 JOT575:JOU580 JYP575:JYQ580 KIL575:KIM580 KSH575:KSI580 LCD575:LCE580 LLZ575:LMA580 LVV575:LVW580 MFR575:MFS580 MPN575:MPO580 MZJ575:MZK580 NJF575:NJG580 NTB575:NTC580 OCX575:OCY580 OMT575:OMU580 OWP575:OWQ580 PGL575:PGM580 PQH575:PQI580 QAD575:QAE580 QJZ575:QKA580 QTV575:QTW580 RDR575:RDS580 RNN575:RNO580 RXJ575:RXK580 SHF575:SHG580 SRB575:SRC580 TAX575:TAY580 TKT575:TKU580 TUP575:TUQ580 UEL575:UEM580 UOH575:UOI580 UYD575:UYE580 VHZ575:VIA580 VRV575:VRW580 WBR575:WBS580 WLN575:WLO580 WVJ575:WVK580 B583:C593 IX583:IY593 ST583:SU593 ACP583:ACQ593 AML583:AMM593 AWH583:AWI593 BGD583:BGE593 BPZ583:BQA593 BZV583:BZW593 CJR583:CJS593 CTN583:CTO593 DDJ583:DDK593 DNF583:DNG593 DXB583:DXC593 EGX583:EGY593 EQT583:EQU593 FAP583:FAQ593 FKL583:FKM593 FUH583:FUI593 GED583:GEE593 GNZ583:GOA593 GXV583:GXW593 HHR583:HHS593 HRN583:HRO593 IBJ583:IBK593 ILF583:ILG593 IVB583:IVC593 JEX583:JEY593 JOT583:JOU593 JYP583:JYQ593 KIL583:KIM593 KSH583:KSI593 LCD583:LCE593 LLZ583:LMA593 LVV583:LVW593 MFR583:MFS593 MPN583:MPO593 MZJ583:MZK593 NJF583:NJG593 NTB583:NTC593 OCX583:OCY593 OMT583:OMU593 OWP583:OWQ593 PGL583:PGM593 PQH583:PQI593 QAD583:QAE593 QJZ583:QKA593 QTV583:QTW593 RDR583:RDS593 RNN583:RNO593 RXJ583:RXK593 SHF583:SHG593 SRB583:SRC593 TAX583:TAY593 TKT583:TKU593 TUP583:TUQ593 UEL583:UEM593 UOH583:UOI593 UYD583:UYE593 VHZ583:VIA593 VRV583:VRW593 WBR583:WBS593 WLN583:WLO593 WVJ583:WVK593 B65538:C65542 IX65538:IY65542 ST65538:SU65542 ACP65538:ACQ65542 AML65538:AMM65542 AWH65538:AWI65542 BGD65538:BGE65542 BPZ65538:BQA65542 BZV65538:BZW65542 CJR65538:CJS65542 CTN65538:CTO65542 DDJ65538:DDK65542 DNF65538:DNG65542 DXB65538:DXC65542 EGX65538:EGY65542 EQT65538:EQU65542 FAP65538:FAQ65542 FKL65538:FKM65542 FUH65538:FUI65542 GED65538:GEE65542 GNZ65538:GOA65542 GXV65538:GXW65542 HHR65538:HHS65542 HRN65538:HRO65542 IBJ65538:IBK65542 ILF65538:ILG65542 IVB65538:IVC65542 JEX65538:JEY65542 JOT65538:JOU65542 JYP65538:JYQ65542 KIL65538:KIM65542 KSH65538:KSI65542 LCD65538:LCE65542 LLZ65538:LMA65542 LVV65538:LVW65542 MFR65538:MFS65542 MPN65538:MPO65542 MZJ65538:MZK65542 NJF65538:NJG65542 NTB65538:NTC65542 OCX65538:OCY65542 OMT65538:OMU65542 OWP65538:OWQ65542 PGL65538:PGM65542 PQH65538:PQI65542 QAD65538:QAE65542 QJZ65538:QKA65542 QTV65538:QTW65542 RDR65538:RDS65542 RNN65538:RNO65542 RXJ65538:RXK65542 SHF65538:SHG65542 SRB65538:SRC65542 TAX65538:TAY65542 TKT65538:TKU65542 TUP65538:TUQ65542 UEL65538:UEM65542 UOH65538:UOI65542 UYD65538:UYE65542 VHZ65538:VIA65542 VRV65538:VRW65542 WBR65538:WBS65542 WLN65538:WLO65542 WVJ65538:WVK65542 B131074:C131078 IX131074:IY131078 ST131074:SU131078 ACP131074:ACQ131078 AML131074:AMM131078 AWH131074:AWI131078 BGD131074:BGE131078 BPZ131074:BQA131078 BZV131074:BZW131078 CJR131074:CJS131078 CTN131074:CTO131078 DDJ131074:DDK131078 DNF131074:DNG131078 DXB131074:DXC131078 EGX131074:EGY131078 EQT131074:EQU131078 FAP131074:FAQ131078 FKL131074:FKM131078 FUH131074:FUI131078 GED131074:GEE131078 GNZ131074:GOA131078 GXV131074:GXW131078 HHR131074:HHS131078 HRN131074:HRO131078 IBJ131074:IBK131078 ILF131074:ILG131078 IVB131074:IVC131078 JEX131074:JEY131078 JOT131074:JOU131078 JYP131074:JYQ131078 KIL131074:KIM131078 KSH131074:KSI131078 LCD131074:LCE131078 LLZ131074:LMA131078 LVV131074:LVW131078 MFR131074:MFS131078 MPN131074:MPO131078 MZJ131074:MZK131078 NJF131074:NJG131078 NTB131074:NTC131078 OCX131074:OCY131078 OMT131074:OMU131078 OWP131074:OWQ131078 PGL131074:PGM131078 PQH131074:PQI131078 QAD131074:QAE131078 QJZ131074:QKA131078 QTV131074:QTW131078 RDR131074:RDS131078 RNN131074:RNO131078 RXJ131074:RXK131078 SHF131074:SHG131078 SRB131074:SRC131078 TAX131074:TAY131078 TKT131074:TKU131078 TUP131074:TUQ131078 UEL131074:UEM131078 UOH131074:UOI131078 UYD131074:UYE131078 VHZ131074:VIA131078 VRV131074:VRW131078 WBR131074:WBS131078 WLN131074:WLO131078 WVJ131074:WVK131078 B196610:C196614 IX196610:IY196614 ST196610:SU196614 ACP196610:ACQ196614 AML196610:AMM196614 AWH196610:AWI196614 BGD196610:BGE196614 BPZ196610:BQA196614 BZV196610:BZW196614 CJR196610:CJS196614 CTN196610:CTO196614 DDJ196610:DDK196614 DNF196610:DNG196614 DXB196610:DXC196614 EGX196610:EGY196614 EQT196610:EQU196614 FAP196610:FAQ196614 FKL196610:FKM196614 FUH196610:FUI196614 GED196610:GEE196614 GNZ196610:GOA196614 GXV196610:GXW196614 HHR196610:HHS196614 HRN196610:HRO196614 IBJ196610:IBK196614 ILF196610:ILG196614 IVB196610:IVC196614 JEX196610:JEY196614 JOT196610:JOU196614 JYP196610:JYQ196614 KIL196610:KIM196614 KSH196610:KSI196614 LCD196610:LCE196614 LLZ196610:LMA196614 LVV196610:LVW196614 MFR196610:MFS196614 MPN196610:MPO196614 MZJ196610:MZK196614 NJF196610:NJG196614 NTB196610:NTC196614 OCX196610:OCY196614 OMT196610:OMU196614 OWP196610:OWQ196614 PGL196610:PGM196614 PQH196610:PQI196614 QAD196610:QAE196614 QJZ196610:QKA196614 QTV196610:QTW196614 RDR196610:RDS196614 RNN196610:RNO196614 RXJ196610:RXK196614 SHF196610:SHG196614 SRB196610:SRC196614 TAX196610:TAY196614 TKT196610:TKU196614 TUP196610:TUQ196614 UEL196610:UEM196614 UOH196610:UOI196614 UYD196610:UYE196614 VHZ196610:VIA196614 VRV196610:VRW196614 WBR196610:WBS196614 WLN196610:WLO196614 WVJ196610:WVK196614 B262146:C262150 IX262146:IY262150 ST262146:SU262150 ACP262146:ACQ262150 AML262146:AMM262150 AWH262146:AWI262150 BGD262146:BGE262150 BPZ262146:BQA262150 BZV262146:BZW262150 CJR262146:CJS262150 CTN262146:CTO262150 DDJ262146:DDK262150 DNF262146:DNG262150 DXB262146:DXC262150 EGX262146:EGY262150 EQT262146:EQU262150 FAP262146:FAQ262150 FKL262146:FKM262150 FUH262146:FUI262150 GED262146:GEE262150 GNZ262146:GOA262150 GXV262146:GXW262150 HHR262146:HHS262150 HRN262146:HRO262150 IBJ262146:IBK262150 ILF262146:ILG262150 IVB262146:IVC262150 JEX262146:JEY262150 JOT262146:JOU262150 JYP262146:JYQ262150 KIL262146:KIM262150 KSH262146:KSI262150 LCD262146:LCE262150 LLZ262146:LMA262150 LVV262146:LVW262150 MFR262146:MFS262150 MPN262146:MPO262150 MZJ262146:MZK262150 NJF262146:NJG262150 NTB262146:NTC262150 OCX262146:OCY262150 OMT262146:OMU262150 OWP262146:OWQ262150 PGL262146:PGM262150 PQH262146:PQI262150 QAD262146:QAE262150 QJZ262146:QKA262150 QTV262146:QTW262150 RDR262146:RDS262150 RNN262146:RNO262150 RXJ262146:RXK262150 SHF262146:SHG262150 SRB262146:SRC262150 TAX262146:TAY262150 TKT262146:TKU262150 TUP262146:TUQ262150 UEL262146:UEM262150 UOH262146:UOI262150 UYD262146:UYE262150 VHZ262146:VIA262150 VRV262146:VRW262150 WBR262146:WBS262150 WLN262146:WLO262150 WVJ262146:WVK262150 B327682:C327686 IX327682:IY327686 ST327682:SU327686 ACP327682:ACQ327686 AML327682:AMM327686 AWH327682:AWI327686 BGD327682:BGE327686 BPZ327682:BQA327686 BZV327682:BZW327686 CJR327682:CJS327686 CTN327682:CTO327686 DDJ327682:DDK327686 DNF327682:DNG327686 DXB327682:DXC327686 EGX327682:EGY327686 EQT327682:EQU327686 FAP327682:FAQ327686 FKL327682:FKM327686 FUH327682:FUI327686 GED327682:GEE327686 GNZ327682:GOA327686 GXV327682:GXW327686 HHR327682:HHS327686 HRN327682:HRO327686 IBJ327682:IBK327686 ILF327682:ILG327686 IVB327682:IVC327686 JEX327682:JEY327686 JOT327682:JOU327686 JYP327682:JYQ327686 KIL327682:KIM327686 KSH327682:KSI327686 LCD327682:LCE327686 LLZ327682:LMA327686 LVV327682:LVW327686 MFR327682:MFS327686 MPN327682:MPO327686 MZJ327682:MZK327686 NJF327682:NJG327686 NTB327682:NTC327686 OCX327682:OCY327686 OMT327682:OMU327686 OWP327682:OWQ327686 PGL327682:PGM327686 PQH327682:PQI327686 QAD327682:QAE327686 QJZ327682:QKA327686 QTV327682:QTW327686 RDR327682:RDS327686 RNN327682:RNO327686 RXJ327682:RXK327686 SHF327682:SHG327686 SRB327682:SRC327686 TAX327682:TAY327686 TKT327682:TKU327686 TUP327682:TUQ327686 UEL327682:UEM327686 UOH327682:UOI327686 UYD327682:UYE327686 VHZ327682:VIA327686 VRV327682:VRW327686 WBR327682:WBS327686 WLN327682:WLO327686 WVJ327682:WVK327686 B393218:C393222 IX393218:IY393222 ST393218:SU393222 ACP393218:ACQ393222 AML393218:AMM393222 AWH393218:AWI393222 BGD393218:BGE393222 BPZ393218:BQA393222 BZV393218:BZW393222 CJR393218:CJS393222 CTN393218:CTO393222 DDJ393218:DDK393222 DNF393218:DNG393222 DXB393218:DXC393222 EGX393218:EGY393222 EQT393218:EQU393222 FAP393218:FAQ393222 FKL393218:FKM393222 FUH393218:FUI393222 GED393218:GEE393222 GNZ393218:GOA393222 GXV393218:GXW393222 HHR393218:HHS393222 HRN393218:HRO393222 IBJ393218:IBK393222 ILF393218:ILG393222 IVB393218:IVC393222 JEX393218:JEY393222 JOT393218:JOU393222 JYP393218:JYQ393222 KIL393218:KIM393222 KSH393218:KSI393222 LCD393218:LCE393222 LLZ393218:LMA393222 LVV393218:LVW393222 MFR393218:MFS393222 MPN393218:MPO393222 MZJ393218:MZK393222 NJF393218:NJG393222 NTB393218:NTC393222 OCX393218:OCY393222 OMT393218:OMU393222 OWP393218:OWQ393222 PGL393218:PGM393222 PQH393218:PQI393222 QAD393218:QAE393222 QJZ393218:QKA393222 QTV393218:QTW393222 RDR393218:RDS393222 RNN393218:RNO393222 RXJ393218:RXK393222 SHF393218:SHG393222 SRB393218:SRC393222 TAX393218:TAY393222 TKT393218:TKU393222 TUP393218:TUQ393222 UEL393218:UEM393222 UOH393218:UOI393222 UYD393218:UYE393222 VHZ393218:VIA393222 VRV393218:VRW393222 WBR393218:WBS393222 WLN393218:WLO393222 WVJ393218:WVK393222 B458754:C458758 IX458754:IY458758 ST458754:SU458758 ACP458754:ACQ458758 AML458754:AMM458758 AWH458754:AWI458758 BGD458754:BGE458758 BPZ458754:BQA458758 BZV458754:BZW458758 CJR458754:CJS458758 CTN458754:CTO458758 DDJ458754:DDK458758 DNF458754:DNG458758 DXB458754:DXC458758 EGX458754:EGY458758 EQT458754:EQU458758 FAP458754:FAQ458758 FKL458754:FKM458758 FUH458754:FUI458758 GED458754:GEE458758 GNZ458754:GOA458758 GXV458754:GXW458758 HHR458754:HHS458758 HRN458754:HRO458758 IBJ458754:IBK458758 ILF458754:ILG458758 IVB458754:IVC458758 JEX458754:JEY458758 JOT458754:JOU458758 JYP458754:JYQ458758 KIL458754:KIM458758 KSH458754:KSI458758 LCD458754:LCE458758 LLZ458754:LMA458758 LVV458754:LVW458758 MFR458754:MFS458758 MPN458754:MPO458758 MZJ458754:MZK458758 NJF458754:NJG458758 NTB458754:NTC458758 OCX458754:OCY458758 OMT458754:OMU458758 OWP458754:OWQ458758 PGL458754:PGM458758 PQH458754:PQI458758 QAD458754:QAE458758 QJZ458754:QKA458758 QTV458754:QTW458758 RDR458754:RDS458758 RNN458754:RNO458758 RXJ458754:RXK458758 SHF458754:SHG458758 SRB458754:SRC458758 TAX458754:TAY458758 TKT458754:TKU458758 TUP458754:TUQ458758 UEL458754:UEM458758 UOH458754:UOI458758 UYD458754:UYE458758 VHZ458754:VIA458758 VRV458754:VRW458758 WBR458754:WBS458758 WLN458754:WLO458758 WVJ458754:WVK458758 B524290:C524294 IX524290:IY524294 ST524290:SU524294 ACP524290:ACQ524294 AML524290:AMM524294 AWH524290:AWI524294 BGD524290:BGE524294 BPZ524290:BQA524294 BZV524290:BZW524294 CJR524290:CJS524294 CTN524290:CTO524294 DDJ524290:DDK524294 DNF524290:DNG524294 DXB524290:DXC524294 EGX524290:EGY524294 EQT524290:EQU524294 FAP524290:FAQ524294 FKL524290:FKM524294 FUH524290:FUI524294 GED524290:GEE524294 GNZ524290:GOA524294 GXV524290:GXW524294 HHR524290:HHS524294 HRN524290:HRO524294 IBJ524290:IBK524294 ILF524290:ILG524294 IVB524290:IVC524294 JEX524290:JEY524294 JOT524290:JOU524294 JYP524290:JYQ524294 KIL524290:KIM524294 KSH524290:KSI524294 LCD524290:LCE524294 LLZ524290:LMA524294 LVV524290:LVW524294 MFR524290:MFS524294 MPN524290:MPO524294 MZJ524290:MZK524294 NJF524290:NJG524294 NTB524290:NTC524294 OCX524290:OCY524294 OMT524290:OMU524294 OWP524290:OWQ524294 PGL524290:PGM524294 PQH524290:PQI524294 QAD524290:QAE524294 QJZ524290:QKA524294 QTV524290:QTW524294 RDR524290:RDS524294 RNN524290:RNO524294 RXJ524290:RXK524294 SHF524290:SHG524294 SRB524290:SRC524294 TAX524290:TAY524294 TKT524290:TKU524294 TUP524290:TUQ524294 UEL524290:UEM524294 UOH524290:UOI524294 UYD524290:UYE524294 VHZ524290:VIA524294 VRV524290:VRW524294 WBR524290:WBS524294 WLN524290:WLO524294 WVJ524290:WVK524294 B589826:C589830 IX589826:IY589830 ST589826:SU589830 ACP589826:ACQ589830 AML589826:AMM589830 AWH589826:AWI589830 BGD589826:BGE589830 BPZ589826:BQA589830 BZV589826:BZW589830 CJR589826:CJS589830 CTN589826:CTO589830 DDJ589826:DDK589830 DNF589826:DNG589830 DXB589826:DXC589830 EGX589826:EGY589830 EQT589826:EQU589830 FAP589826:FAQ589830 FKL589826:FKM589830 FUH589826:FUI589830 GED589826:GEE589830 GNZ589826:GOA589830 GXV589826:GXW589830 HHR589826:HHS589830 HRN589826:HRO589830 IBJ589826:IBK589830 ILF589826:ILG589830 IVB589826:IVC589830 JEX589826:JEY589830 JOT589826:JOU589830 JYP589826:JYQ589830 KIL589826:KIM589830 KSH589826:KSI589830 LCD589826:LCE589830 LLZ589826:LMA589830 LVV589826:LVW589830 MFR589826:MFS589830 MPN589826:MPO589830 MZJ589826:MZK589830 NJF589826:NJG589830 NTB589826:NTC589830 OCX589826:OCY589830 OMT589826:OMU589830 OWP589826:OWQ589830 PGL589826:PGM589830 PQH589826:PQI589830 QAD589826:QAE589830 QJZ589826:QKA589830 QTV589826:QTW589830 RDR589826:RDS589830 RNN589826:RNO589830 RXJ589826:RXK589830 SHF589826:SHG589830 SRB589826:SRC589830 TAX589826:TAY589830 TKT589826:TKU589830 TUP589826:TUQ589830 UEL589826:UEM589830 UOH589826:UOI589830 UYD589826:UYE589830 VHZ589826:VIA589830 VRV589826:VRW589830 WBR589826:WBS589830 WLN589826:WLO589830 WVJ589826:WVK589830 B655362:C655366 IX655362:IY655366 ST655362:SU655366 ACP655362:ACQ655366 AML655362:AMM655366 AWH655362:AWI655366 BGD655362:BGE655366 BPZ655362:BQA655366 BZV655362:BZW655366 CJR655362:CJS655366 CTN655362:CTO655366 DDJ655362:DDK655366 DNF655362:DNG655366 DXB655362:DXC655366 EGX655362:EGY655366 EQT655362:EQU655366 FAP655362:FAQ655366 FKL655362:FKM655366 FUH655362:FUI655366 GED655362:GEE655366 GNZ655362:GOA655366 GXV655362:GXW655366 HHR655362:HHS655366 HRN655362:HRO655366 IBJ655362:IBK655366 ILF655362:ILG655366 IVB655362:IVC655366 JEX655362:JEY655366 JOT655362:JOU655366 JYP655362:JYQ655366 KIL655362:KIM655366 KSH655362:KSI655366 LCD655362:LCE655366 LLZ655362:LMA655366 LVV655362:LVW655366 MFR655362:MFS655366 MPN655362:MPO655366 MZJ655362:MZK655366 NJF655362:NJG655366 NTB655362:NTC655366 OCX655362:OCY655366 OMT655362:OMU655366 OWP655362:OWQ655366 PGL655362:PGM655366 PQH655362:PQI655366 QAD655362:QAE655366 QJZ655362:QKA655366 QTV655362:QTW655366 RDR655362:RDS655366 RNN655362:RNO655366 RXJ655362:RXK655366 SHF655362:SHG655366 SRB655362:SRC655366 TAX655362:TAY655366 TKT655362:TKU655366 TUP655362:TUQ655366 UEL655362:UEM655366 UOH655362:UOI655366 UYD655362:UYE655366 VHZ655362:VIA655366 VRV655362:VRW655366 WBR655362:WBS655366 WLN655362:WLO655366 WVJ655362:WVK655366 B720898:C720902 IX720898:IY720902 ST720898:SU720902 ACP720898:ACQ720902 AML720898:AMM720902 AWH720898:AWI720902 BGD720898:BGE720902 BPZ720898:BQA720902 BZV720898:BZW720902 CJR720898:CJS720902 CTN720898:CTO720902 DDJ720898:DDK720902 DNF720898:DNG720902 DXB720898:DXC720902 EGX720898:EGY720902 EQT720898:EQU720902 FAP720898:FAQ720902 FKL720898:FKM720902 FUH720898:FUI720902 GED720898:GEE720902 GNZ720898:GOA720902 GXV720898:GXW720902 HHR720898:HHS720902 HRN720898:HRO720902 IBJ720898:IBK720902 ILF720898:ILG720902 IVB720898:IVC720902 JEX720898:JEY720902 JOT720898:JOU720902 JYP720898:JYQ720902 KIL720898:KIM720902 KSH720898:KSI720902 LCD720898:LCE720902 LLZ720898:LMA720902 LVV720898:LVW720902 MFR720898:MFS720902 MPN720898:MPO720902 MZJ720898:MZK720902 NJF720898:NJG720902 NTB720898:NTC720902 OCX720898:OCY720902 OMT720898:OMU720902 OWP720898:OWQ720902 PGL720898:PGM720902 PQH720898:PQI720902 QAD720898:QAE720902 QJZ720898:QKA720902 QTV720898:QTW720902 RDR720898:RDS720902 RNN720898:RNO720902 RXJ720898:RXK720902 SHF720898:SHG720902 SRB720898:SRC720902 TAX720898:TAY720902 TKT720898:TKU720902 TUP720898:TUQ720902 UEL720898:UEM720902 UOH720898:UOI720902 UYD720898:UYE720902 VHZ720898:VIA720902 VRV720898:VRW720902 WBR720898:WBS720902 WLN720898:WLO720902 WVJ720898:WVK720902 B786434:C786438 IX786434:IY786438 ST786434:SU786438 ACP786434:ACQ786438 AML786434:AMM786438 AWH786434:AWI786438 BGD786434:BGE786438 BPZ786434:BQA786438 BZV786434:BZW786438 CJR786434:CJS786438 CTN786434:CTO786438 DDJ786434:DDK786438 DNF786434:DNG786438 DXB786434:DXC786438 EGX786434:EGY786438 EQT786434:EQU786438 FAP786434:FAQ786438 FKL786434:FKM786438 FUH786434:FUI786438 GED786434:GEE786438 GNZ786434:GOA786438 GXV786434:GXW786438 HHR786434:HHS786438 HRN786434:HRO786438 IBJ786434:IBK786438 ILF786434:ILG786438 IVB786434:IVC786438 JEX786434:JEY786438 JOT786434:JOU786438 JYP786434:JYQ786438 KIL786434:KIM786438 KSH786434:KSI786438 LCD786434:LCE786438 LLZ786434:LMA786438 LVV786434:LVW786438 MFR786434:MFS786438 MPN786434:MPO786438 MZJ786434:MZK786438 NJF786434:NJG786438 NTB786434:NTC786438 OCX786434:OCY786438 OMT786434:OMU786438 OWP786434:OWQ786438 PGL786434:PGM786438 PQH786434:PQI786438 QAD786434:QAE786438 QJZ786434:QKA786438 QTV786434:QTW786438 RDR786434:RDS786438 RNN786434:RNO786438 RXJ786434:RXK786438 SHF786434:SHG786438 SRB786434:SRC786438 TAX786434:TAY786438 TKT786434:TKU786438 TUP786434:TUQ786438 UEL786434:UEM786438 UOH786434:UOI786438 UYD786434:UYE786438 VHZ786434:VIA786438 VRV786434:VRW786438 WBR786434:WBS786438 WLN786434:WLO786438 WVJ786434:WVK786438 B851970:C851974 IX851970:IY851974 ST851970:SU851974 ACP851970:ACQ851974 AML851970:AMM851974 AWH851970:AWI851974 BGD851970:BGE851974 BPZ851970:BQA851974 BZV851970:BZW851974 CJR851970:CJS851974 CTN851970:CTO851974 DDJ851970:DDK851974 DNF851970:DNG851974 DXB851970:DXC851974 EGX851970:EGY851974 EQT851970:EQU851974 FAP851970:FAQ851974 FKL851970:FKM851974 FUH851970:FUI851974 GED851970:GEE851974 GNZ851970:GOA851974 GXV851970:GXW851974 HHR851970:HHS851974 HRN851970:HRO851974 IBJ851970:IBK851974 ILF851970:ILG851974 IVB851970:IVC851974 JEX851970:JEY851974 JOT851970:JOU851974 JYP851970:JYQ851974 KIL851970:KIM851974 KSH851970:KSI851974 LCD851970:LCE851974 LLZ851970:LMA851974 LVV851970:LVW851974 MFR851970:MFS851974 MPN851970:MPO851974 MZJ851970:MZK851974 NJF851970:NJG851974 NTB851970:NTC851974 OCX851970:OCY851974 OMT851970:OMU851974 OWP851970:OWQ851974 PGL851970:PGM851974 PQH851970:PQI851974 QAD851970:QAE851974 QJZ851970:QKA851974 QTV851970:QTW851974 RDR851970:RDS851974 RNN851970:RNO851974 RXJ851970:RXK851974 SHF851970:SHG851974 SRB851970:SRC851974 TAX851970:TAY851974 TKT851970:TKU851974 TUP851970:TUQ851974 UEL851970:UEM851974 UOH851970:UOI851974 UYD851970:UYE851974 VHZ851970:VIA851974 VRV851970:VRW851974 WBR851970:WBS851974 WLN851970:WLO851974 WVJ851970:WVK851974 B917506:C917510 IX917506:IY917510 ST917506:SU917510 ACP917506:ACQ917510 AML917506:AMM917510 AWH917506:AWI917510 BGD917506:BGE917510 BPZ917506:BQA917510 BZV917506:BZW917510 CJR917506:CJS917510 CTN917506:CTO917510 DDJ917506:DDK917510 DNF917506:DNG917510 DXB917506:DXC917510 EGX917506:EGY917510 EQT917506:EQU917510 FAP917506:FAQ917510 FKL917506:FKM917510 FUH917506:FUI917510 GED917506:GEE917510 GNZ917506:GOA917510 GXV917506:GXW917510 HHR917506:HHS917510 HRN917506:HRO917510 IBJ917506:IBK917510 ILF917506:ILG917510 IVB917506:IVC917510 JEX917506:JEY917510 JOT917506:JOU917510 JYP917506:JYQ917510 KIL917506:KIM917510 KSH917506:KSI917510 LCD917506:LCE917510 LLZ917506:LMA917510 LVV917506:LVW917510 MFR917506:MFS917510 MPN917506:MPO917510 MZJ917506:MZK917510 NJF917506:NJG917510 NTB917506:NTC917510 OCX917506:OCY917510 OMT917506:OMU917510 OWP917506:OWQ917510 PGL917506:PGM917510 PQH917506:PQI917510 QAD917506:QAE917510 QJZ917506:QKA917510 QTV917506:QTW917510 RDR917506:RDS917510 RNN917506:RNO917510 RXJ917506:RXK917510 SHF917506:SHG917510 SRB917506:SRC917510 TAX917506:TAY917510 TKT917506:TKU917510 TUP917506:TUQ917510 UEL917506:UEM917510 UOH917506:UOI917510 UYD917506:UYE917510 VHZ917506:VIA917510 VRV917506:VRW917510 WBR917506:WBS917510 WLN917506:WLO917510 WVJ917506:WVK917510 B983042:C983046 IX983042:IY983046 ST983042:SU983046 ACP983042:ACQ983046 AML983042:AMM983046 AWH983042:AWI983046 BGD983042:BGE983046 BPZ983042:BQA983046 BZV983042:BZW983046 CJR983042:CJS983046 CTN983042:CTO983046 DDJ983042:DDK983046 DNF983042:DNG983046 DXB983042:DXC983046 EGX983042:EGY983046 EQT983042:EQU983046 FAP983042:FAQ983046 FKL983042:FKM983046 FUH983042:FUI983046 GED983042:GEE983046 GNZ983042:GOA983046 GXV983042:GXW983046 HHR983042:HHS983046 HRN983042:HRO983046 IBJ983042:IBK983046 ILF983042:ILG983046 IVB983042:IVC983046 JEX983042:JEY983046 JOT983042:JOU983046 JYP983042:JYQ983046 KIL983042:KIM983046 KSH983042:KSI983046 LCD983042:LCE983046 LLZ983042:LMA983046 LVV983042:LVW983046 MFR983042:MFS983046 MPN983042:MPO983046 MZJ983042:MZK983046 NJF983042:NJG983046 NTB983042:NTC983046 OCX983042:OCY983046 OMT983042:OMU983046 OWP983042:OWQ983046 PGL983042:PGM983046 PQH983042:PQI983046 QAD983042:QAE983046 QJZ983042:QKA983046 QTV983042:QTW983046 RDR983042:RDS983046 RNN983042:RNO983046 RXJ983042:RXK983046 SHF983042:SHG983046 SRB983042:SRC983046 TAX983042:TAY983046 TKT983042:TKU983046 TUP983042:TUQ983046 UEL983042:UEM983046 UOH983042:UOI983046 UYD983042:UYE983046 VHZ983042:VIA983046 VRV983042:VRW983046 WBR983042:WBS983046 WLN983042:WLO983046 WVJ983042:WVK983046 B65544:C65551 IX65544:IY65551 ST65544:SU65551 ACP65544:ACQ65551 AML65544:AMM65551 AWH65544:AWI65551 BGD65544:BGE65551 BPZ65544:BQA65551 BZV65544:BZW65551 CJR65544:CJS65551 CTN65544:CTO65551 DDJ65544:DDK65551 DNF65544:DNG65551 DXB65544:DXC65551 EGX65544:EGY65551 EQT65544:EQU65551 FAP65544:FAQ65551 FKL65544:FKM65551 FUH65544:FUI65551 GED65544:GEE65551 GNZ65544:GOA65551 GXV65544:GXW65551 HHR65544:HHS65551 HRN65544:HRO65551 IBJ65544:IBK65551 ILF65544:ILG65551 IVB65544:IVC65551 JEX65544:JEY65551 JOT65544:JOU65551 JYP65544:JYQ65551 KIL65544:KIM65551 KSH65544:KSI65551 LCD65544:LCE65551 LLZ65544:LMA65551 LVV65544:LVW65551 MFR65544:MFS65551 MPN65544:MPO65551 MZJ65544:MZK65551 NJF65544:NJG65551 NTB65544:NTC65551 OCX65544:OCY65551 OMT65544:OMU65551 OWP65544:OWQ65551 PGL65544:PGM65551 PQH65544:PQI65551 QAD65544:QAE65551 QJZ65544:QKA65551 QTV65544:QTW65551 RDR65544:RDS65551 RNN65544:RNO65551 RXJ65544:RXK65551 SHF65544:SHG65551 SRB65544:SRC65551 TAX65544:TAY65551 TKT65544:TKU65551 TUP65544:TUQ65551 UEL65544:UEM65551 UOH65544:UOI65551 UYD65544:UYE65551 VHZ65544:VIA65551 VRV65544:VRW65551 WBR65544:WBS65551 WLN65544:WLO65551 WVJ65544:WVK65551 B131080:C131087 IX131080:IY131087 ST131080:SU131087 ACP131080:ACQ131087 AML131080:AMM131087 AWH131080:AWI131087 BGD131080:BGE131087 BPZ131080:BQA131087 BZV131080:BZW131087 CJR131080:CJS131087 CTN131080:CTO131087 DDJ131080:DDK131087 DNF131080:DNG131087 DXB131080:DXC131087 EGX131080:EGY131087 EQT131080:EQU131087 FAP131080:FAQ131087 FKL131080:FKM131087 FUH131080:FUI131087 GED131080:GEE131087 GNZ131080:GOA131087 GXV131080:GXW131087 HHR131080:HHS131087 HRN131080:HRO131087 IBJ131080:IBK131087 ILF131080:ILG131087 IVB131080:IVC131087 JEX131080:JEY131087 JOT131080:JOU131087 JYP131080:JYQ131087 KIL131080:KIM131087 KSH131080:KSI131087 LCD131080:LCE131087 LLZ131080:LMA131087 LVV131080:LVW131087 MFR131080:MFS131087 MPN131080:MPO131087 MZJ131080:MZK131087 NJF131080:NJG131087 NTB131080:NTC131087 OCX131080:OCY131087 OMT131080:OMU131087 OWP131080:OWQ131087 PGL131080:PGM131087 PQH131080:PQI131087 QAD131080:QAE131087 QJZ131080:QKA131087 QTV131080:QTW131087 RDR131080:RDS131087 RNN131080:RNO131087 RXJ131080:RXK131087 SHF131080:SHG131087 SRB131080:SRC131087 TAX131080:TAY131087 TKT131080:TKU131087 TUP131080:TUQ131087 UEL131080:UEM131087 UOH131080:UOI131087 UYD131080:UYE131087 VHZ131080:VIA131087 VRV131080:VRW131087 WBR131080:WBS131087 WLN131080:WLO131087 WVJ131080:WVK131087 B196616:C196623 IX196616:IY196623 ST196616:SU196623 ACP196616:ACQ196623 AML196616:AMM196623 AWH196616:AWI196623 BGD196616:BGE196623 BPZ196616:BQA196623 BZV196616:BZW196623 CJR196616:CJS196623 CTN196616:CTO196623 DDJ196616:DDK196623 DNF196616:DNG196623 DXB196616:DXC196623 EGX196616:EGY196623 EQT196616:EQU196623 FAP196616:FAQ196623 FKL196616:FKM196623 FUH196616:FUI196623 GED196616:GEE196623 GNZ196616:GOA196623 GXV196616:GXW196623 HHR196616:HHS196623 HRN196616:HRO196623 IBJ196616:IBK196623 ILF196616:ILG196623 IVB196616:IVC196623 JEX196616:JEY196623 JOT196616:JOU196623 JYP196616:JYQ196623 KIL196616:KIM196623 KSH196616:KSI196623 LCD196616:LCE196623 LLZ196616:LMA196623 LVV196616:LVW196623 MFR196616:MFS196623 MPN196616:MPO196623 MZJ196616:MZK196623 NJF196616:NJG196623 NTB196616:NTC196623 OCX196616:OCY196623 OMT196616:OMU196623 OWP196616:OWQ196623 PGL196616:PGM196623 PQH196616:PQI196623 QAD196616:QAE196623 QJZ196616:QKA196623 QTV196616:QTW196623 RDR196616:RDS196623 RNN196616:RNO196623 RXJ196616:RXK196623 SHF196616:SHG196623 SRB196616:SRC196623 TAX196616:TAY196623 TKT196616:TKU196623 TUP196616:TUQ196623 UEL196616:UEM196623 UOH196616:UOI196623 UYD196616:UYE196623 VHZ196616:VIA196623 VRV196616:VRW196623 WBR196616:WBS196623 WLN196616:WLO196623 WVJ196616:WVK196623 B262152:C262159 IX262152:IY262159 ST262152:SU262159 ACP262152:ACQ262159 AML262152:AMM262159 AWH262152:AWI262159 BGD262152:BGE262159 BPZ262152:BQA262159 BZV262152:BZW262159 CJR262152:CJS262159 CTN262152:CTO262159 DDJ262152:DDK262159 DNF262152:DNG262159 DXB262152:DXC262159 EGX262152:EGY262159 EQT262152:EQU262159 FAP262152:FAQ262159 FKL262152:FKM262159 FUH262152:FUI262159 GED262152:GEE262159 GNZ262152:GOA262159 GXV262152:GXW262159 HHR262152:HHS262159 HRN262152:HRO262159 IBJ262152:IBK262159 ILF262152:ILG262159 IVB262152:IVC262159 JEX262152:JEY262159 JOT262152:JOU262159 JYP262152:JYQ262159 KIL262152:KIM262159 KSH262152:KSI262159 LCD262152:LCE262159 LLZ262152:LMA262159 LVV262152:LVW262159 MFR262152:MFS262159 MPN262152:MPO262159 MZJ262152:MZK262159 NJF262152:NJG262159 NTB262152:NTC262159 OCX262152:OCY262159 OMT262152:OMU262159 OWP262152:OWQ262159 PGL262152:PGM262159 PQH262152:PQI262159 QAD262152:QAE262159 QJZ262152:QKA262159 QTV262152:QTW262159 RDR262152:RDS262159 RNN262152:RNO262159 RXJ262152:RXK262159 SHF262152:SHG262159 SRB262152:SRC262159 TAX262152:TAY262159 TKT262152:TKU262159 TUP262152:TUQ262159 UEL262152:UEM262159 UOH262152:UOI262159 UYD262152:UYE262159 VHZ262152:VIA262159 VRV262152:VRW262159 WBR262152:WBS262159 WLN262152:WLO262159 WVJ262152:WVK262159 B327688:C327695 IX327688:IY327695 ST327688:SU327695 ACP327688:ACQ327695 AML327688:AMM327695 AWH327688:AWI327695 BGD327688:BGE327695 BPZ327688:BQA327695 BZV327688:BZW327695 CJR327688:CJS327695 CTN327688:CTO327695 DDJ327688:DDK327695 DNF327688:DNG327695 DXB327688:DXC327695 EGX327688:EGY327695 EQT327688:EQU327695 FAP327688:FAQ327695 FKL327688:FKM327695 FUH327688:FUI327695 GED327688:GEE327695 GNZ327688:GOA327695 GXV327688:GXW327695 HHR327688:HHS327695 HRN327688:HRO327695 IBJ327688:IBK327695 ILF327688:ILG327695 IVB327688:IVC327695 JEX327688:JEY327695 JOT327688:JOU327695 JYP327688:JYQ327695 KIL327688:KIM327695 KSH327688:KSI327695 LCD327688:LCE327695 LLZ327688:LMA327695 LVV327688:LVW327695 MFR327688:MFS327695 MPN327688:MPO327695 MZJ327688:MZK327695 NJF327688:NJG327695 NTB327688:NTC327695 OCX327688:OCY327695 OMT327688:OMU327695 OWP327688:OWQ327695 PGL327688:PGM327695 PQH327688:PQI327695 QAD327688:QAE327695 QJZ327688:QKA327695 QTV327688:QTW327695 RDR327688:RDS327695 RNN327688:RNO327695 RXJ327688:RXK327695 SHF327688:SHG327695 SRB327688:SRC327695 TAX327688:TAY327695 TKT327688:TKU327695 TUP327688:TUQ327695 UEL327688:UEM327695 UOH327688:UOI327695 UYD327688:UYE327695 VHZ327688:VIA327695 VRV327688:VRW327695 WBR327688:WBS327695 WLN327688:WLO327695 WVJ327688:WVK327695 B393224:C393231 IX393224:IY393231 ST393224:SU393231 ACP393224:ACQ393231 AML393224:AMM393231 AWH393224:AWI393231 BGD393224:BGE393231 BPZ393224:BQA393231 BZV393224:BZW393231 CJR393224:CJS393231 CTN393224:CTO393231 DDJ393224:DDK393231 DNF393224:DNG393231 DXB393224:DXC393231 EGX393224:EGY393231 EQT393224:EQU393231 FAP393224:FAQ393231 FKL393224:FKM393231 FUH393224:FUI393231 GED393224:GEE393231 GNZ393224:GOA393231 GXV393224:GXW393231 HHR393224:HHS393231 HRN393224:HRO393231 IBJ393224:IBK393231 ILF393224:ILG393231 IVB393224:IVC393231 JEX393224:JEY393231 JOT393224:JOU393231 JYP393224:JYQ393231 KIL393224:KIM393231 KSH393224:KSI393231 LCD393224:LCE393231 LLZ393224:LMA393231 LVV393224:LVW393231 MFR393224:MFS393231 MPN393224:MPO393231 MZJ393224:MZK393231 NJF393224:NJG393231 NTB393224:NTC393231 OCX393224:OCY393231 OMT393224:OMU393231 OWP393224:OWQ393231 PGL393224:PGM393231 PQH393224:PQI393231 QAD393224:QAE393231 QJZ393224:QKA393231 QTV393224:QTW393231 RDR393224:RDS393231 RNN393224:RNO393231 RXJ393224:RXK393231 SHF393224:SHG393231 SRB393224:SRC393231 TAX393224:TAY393231 TKT393224:TKU393231 TUP393224:TUQ393231 UEL393224:UEM393231 UOH393224:UOI393231 UYD393224:UYE393231 VHZ393224:VIA393231 VRV393224:VRW393231 WBR393224:WBS393231 WLN393224:WLO393231 WVJ393224:WVK393231 B458760:C458767 IX458760:IY458767 ST458760:SU458767 ACP458760:ACQ458767 AML458760:AMM458767 AWH458760:AWI458767 BGD458760:BGE458767 BPZ458760:BQA458767 BZV458760:BZW458767 CJR458760:CJS458767 CTN458760:CTO458767 DDJ458760:DDK458767 DNF458760:DNG458767 DXB458760:DXC458767 EGX458760:EGY458767 EQT458760:EQU458767 FAP458760:FAQ458767 FKL458760:FKM458767 FUH458760:FUI458767 GED458760:GEE458767 GNZ458760:GOA458767 GXV458760:GXW458767 HHR458760:HHS458767 HRN458760:HRO458767 IBJ458760:IBK458767 ILF458760:ILG458767 IVB458760:IVC458767 JEX458760:JEY458767 JOT458760:JOU458767 JYP458760:JYQ458767 KIL458760:KIM458767 KSH458760:KSI458767 LCD458760:LCE458767 LLZ458760:LMA458767 LVV458760:LVW458767 MFR458760:MFS458767 MPN458760:MPO458767 MZJ458760:MZK458767 NJF458760:NJG458767 NTB458760:NTC458767 OCX458760:OCY458767 OMT458760:OMU458767 OWP458760:OWQ458767 PGL458760:PGM458767 PQH458760:PQI458767 QAD458760:QAE458767 QJZ458760:QKA458767 QTV458760:QTW458767 RDR458760:RDS458767 RNN458760:RNO458767 RXJ458760:RXK458767 SHF458760:SHG458767 SRB458760:SRC458767 TAX458760:TAY458767 TKT458760:TKU458767 TUP458760:TUQ458767 UEL458760:UEM458767 UOH458760:UOI458767 UYD458760:UYE458767 VHZ458760:VIA458767 VRV458760:VRW458767 WBR458760:WBS458767 WLN458760:WLO458767 WVJ458760:WVK458767 B524296:C524303 IX524296:IY524303 ST524296:SU524303 ACP524296:ACQ524303 AML524296:AMM524303 AWH524296:AWI524303 BGD524296:BGE524303 BPZ524296:BQA524303 BZV524296:BZW524303 CJR524296:CJS524303 CTN524296:CTO524303 DDJ524296:DDK524303 DNF524296:DNG524303 DXB524296:DXC524303 EGX524296:EGY524303 EQT524296:EQU524303 FAP524296:FAQ524303 FKL524296:FKM524303 FUH524296:FUI524303 GED524296:GEE524303 GNZ524296:GOA524303 GXV524296:GXW524303 HHR524296:HHS524303 HRN524296:HRO524303 IBJ524296:IBK524303 ILF524296:ILG524303 IVB524296:IVC524303 JEX524296:JEY524303 JOT524296:JOU524303 JYP524296:JYQ524303 KIL524296:KIM524303 KSH524296:KSI524303 LCD524296:LCE524303 LLZ524296:LMA524303 LVV524296:LVW524303 MFR524296:MFS524303 MPN524296:MPO524303 MZJ524296:MZK524303 NJF524296:NJG524303 NTB524296:NTC524303 OCX524296:OCY524303 OMT524296:OMU524303 OWP524296:OWQ524303 PGL524296:PGM524303 PQH524296:PQI524303 QAD524296:QAE524303 QJZ524296:QKA524303 QTV524296:QTW524303 RDR524296:RDS524303 RNN524296:RNO524303 RXJ524296:RXK524303 SHF524296:SHG524303 SRB524296:SRC524303 TAX524296:TAY524303 TKT524296:TKU524303 TUP524296:TUQ524303 UEL524296:UEM524303 UOH524296:UOI524303 UYD524296:UYE524303 VHZ524296:VIA524303 VRV524296:VRW524303 WBR524296:WBS524303 WLN524296:WLO524303 WVJ524296:WVK524303 B589832:C589839 IX589832:IY589839 ST589832:SU589839 ACP589832:ACQ589839 AML589832:AMM589839 AWH589832:AWI589839 BGD589832:BGE589839 BPZ589832:BQA589839 BZV589832:BZW589839 CJR589832:CJS589839 CTN589832:CTO589839 DDJ589832:DDK589839 DNF589832:DNG589839 DXB589832:DXC589839 EGX589832:EGY589839 EQT589832:EQU589839 FAP589832:FAQ589839 FKL589832:FKM589839 FUH589832:FUI589839 GED589832:GEE589839 GNZ589832:GOA589839 GXV589832:GXW589839 HHR589832:HHS589839 HRN589832:HRO589839 IBJ589832:IBK589839 ILF589832:ILG589839 IVB589832:IVC589839 JEX589832:JEY589839 JOT589832:JOU589839 JYP589832:JYQ589839 KIL589832:KIM589839 KSH589832:KSI589839 LCD589832:LCE589839 LLZ589832:LMA589839 LVV589832:LVW589839 MFR589832:MFS589839 MPN589832:MPO589839 MZJ589832:MZK589839 NJF589832:NJG589839 NTB589832:NTC589839 OCX589832:OCY589839 OMT589832:OMU589839 OWP589832:OWQ589839 PGL589832:PGM589839 PQH589832:PQI589839 QAD589832:QAE589839 QJZ589832:QKA589839 QTV589832:QTW589839 RDR589832:RDS589839 RNN589832:RNO589839 RXJ589832:RXK589839 SHF589832:SHG589839 SRB589832:SRC589839 TAX589832:TAY589839 TKT589832:TKU589839 TUP589832:TUQ589839 UEL589832:UEM589839 UOH589832:UOI589839 UYD589832:UYE589839 VHZ589832:VIA589839 VRV589832:VRW589839 WBR589832:WBS589839 WLN589832:WLO589839 WVJ589832:WVK589839 B655368:C655375 IX655368:IY655375 ST655368:SU655375 ACP655368:ACQ655375 AML655368:AMM655375 AWH655368:AWI655375 BGD655368:BGE655375 BPZ655368:BQA655375 BZV655368:BZW655375 CJR655368:CJS655375 CTN655368:CTO655375 DDJ655368:DDK655375 DNF655368:DNG655375 DXB655368:DXC655375 EGX655368:EGY655375 EQT655368:EQU655375 FAP655368:FAQ655375 FKL655368:FKM655375 FUH655368:FUI655375 GED655368:GEE655375 GNZ655368:GOA655375 GXV655368:GXW655375 HHR655368:HHS655375 HRN655368:HRO655375 IBJ655368:IBK655375 ILF655368:ILG655375 IVB655368:IVC655375 JEX655368:JEY655375 JOT655368:JOU655375 JYP655368:JYQ655375 KIL655368:KIM655375 KSH655368:KSI655375 LCD655368:LCE655375 LLZ655368:LMA655375 LVV655368:LVW655375 MFR655368:MFS655375 MPN655368:MPO655375 MZJ655368:MZK655375 NJF655368:NJG655375 NTB655368:NTC655375 OCX655368:OCY655375 OMT655368:OMU655375 OWP655368:OWQ655375 PGL655368:PGM655375 PQH655368:PQI655375 QAD655368:QAE655375 QJZ655368:QKA655375 QTV655368:QTW655375 RDR655368:RDS655375 RNN655368:RNO655375 RXJ655368:RXK655375 SHF655368:SHG655375 SRB655368:SRC655375 TAX655368:TAY655375 TKT655368:TKU655375 TUP655368:TUQ655375 UEL655368:UEM655375 UOH655368:UOI655375 UYD655368:UYE655375 VHZ655368:VIA655375 VRV655368:VRW655375 WBR655368:WBS655375 WLN655368:WLO655375 WVJ655368:WVK655375 B720904:C720911 IX720904:IY720911 ST720904:SU720911 ACP720904:ACQ720911 AML720904:AMM720911 AWH720904:AWI720911 BGD720904:BGE720911 BPZ720904:BQA720911 BZV720904:BZW720911 CJR720904:CJS720911 CTN720904:CTO720911 DDJ720904:DDK720911 DNF720904:DNG720911 DXB720904:DXC720911 EGX720904:EGY720911 EQT720904:EQU720911 FAP720904:FAQ720911 FKL720904:FKM720911 FUH720904:FUI720911 GED720904:GEE720911 GNZ720904:GOA720911 GXV720904:GXW720911 HHR720904:HHS720911 HRN720904:HRO720911 IBJ720904:IBK720911 ILF720904:ILG720911 IVB720904:IVC720911 JEX720904:JEY720911 JOT720904:JOU720911 JYP720904:JYQ720911 KIL720904:KIM720911 KSH720904:KSI720911 LCD720904:LCE720911 LLZ720904:LMA720911 LVV720904:LVW720911 MFR720904:MFS720911 MPN720904:MPO720911 MZJ720904:MZK720911 NJF720904:NJG720911 NTB720904:NTC720911 OCX720904:OCY720911 OMT720904:OMU720911 OWP720904:OWQ720911 PGL720904:PGM720911 PQH720904:PQI720911 QAD720904:QAE720911 QJZ720904:QKA720911 QTV720904:QTW720911 RDR720904:RDS720911 RNN720904:RNO720911 RXJ720904:RXK720911 SHF720904:SHG720911 SRB720904:SRC720911 TAX720904:TAY720911 TKT720904:TKU720911 TUP720904:TUQ720911 UEL720904:UEM720911 UOH720904:UOI720911 UYD720904:UYE720911 VHZ720904:VIA720911 VRV720904:VRW720911 WBR720904:WBS720911 WLN720904:WLO720911 WVJ720904:WVK720911 B786440:C786447 IX786440:IY786447 ST786440:SU786447 ACP786440:ACQ786447 AML786440:AMM786447 AWH786440:AWI786447 BGD786440:BGE786447 BPZ786440:BQA786447 BZV786440:BZW786447 CJR786440:CJS786447 CTN786440:CTO786447 DDJ786440:DDK786447 DNF786440:DNG786447 DXB786440:DXC786447 EGX786440:EGY786447 EQT786440:EQU786447 FAP786440:FAQ786447 FKL786440:FKM786447 FUH786440:FUI786447 GED786440:GEE786447 GNZ786440:GOA786447 GXV786440:GXW786447 HHR786440:HHS786447 HRN786440:HRO786447 IBJ786440:IBK786447 ILF786440:ILG786447 IVB786440:IVC786447 JEX786440:JEY786447 JOT786440:JOU786447 JYP786440:JYQ786447 KIL786440:KIM786447 KSH786440:KSI786447 LCD786440:LCE786447 LLZ786440:LMA786447 LVV786440:LVW786447 MFR786440:MFS786447 MPN786440:MPO786447 MZJ786440:MZK786447 NJF786440:NJG786447 NTB786440:NTC786447 OCX786440:OCY786447 OMT786440:OMU786447 OWP786440:OWQ786447 PGL786440:PGM786447 PQH786440:PQI786447 QAD786440:QAE786447 QJZ786440:QKA786447 QTV786440:QTW786447 RDR786440:RDS786447 RNN786440:RNO786447 RXJ786440:RXK786447 SHF786440:SHG786447 SRB786440:SRC786447 TAX786440:TAY786447 TKT786440:TKU786447 TUP786440:TUQ786447 UEL786440:UEM786447 UOH786440:UOI786447 UYD786440:UYE786447 VHZ786440:VIA786447 VRV786440:VRW786447 WBR786440:WBS786447 WLN786440:WLO786447 WVJ786440:WVK786447 B851976:C851983 IX851976:IY851983 ST851976:SU851983 ACP851976:ACQ851983 AML851976:AMM851983 AWH851976:AWI851983 BGD851976:BGE851983 BPZ851976:BQA851983 BZV851976:BZW851983 CJR851976:CJS851983 CTN851976:CTO851983 DDJ851976:DDK851983 DNF851976:DNG851983 DXB851976:DXC851983 EGX851976:EGY851983 EQT851976:EQU851983 FAP851976:FAQ851983 FKL851976:FKM851983 FUH851976:FUI851983 GED851976:GEE851983 GNZ851976:GOA851983 GXV851976:GXW851983 HHR851976:HHS851983 HRN851976:HRO851983 IBJ851976:IBK851983 ILF851976:ILG851983 IVB851976:IVC851983 JEX851976:JEY851983 JOT851976:JOU851983 JYP851976:JYQ851983 KIL851976:KIM851983 KSH851976:KSI851983 LCD851976:LCE851983 LLZ851976:LMA851983 LVV851976:LVW851983 MFR851976:MFS851983 MPN851976:MPO851983 MZJ851976:MZK851983 NJF851976:NJG851983 NTB851976:NTC851983 OCX851976:OCY851983 OMT851976:OMU851983 OWP851976:OWQ851983 PGL851976:PGM851983 PQH851976:PQI851983 QAD851976:QAE851983 QJZ851976:QKA851983 QTV851976:QTW851983 RDR851976:RDS851983 RNN851976:RNO851983 RXJ851976:RXK851983 SHF851976:SHG851983 SRB851976:SRC851983 TAX851976:TAY851983 TKT851976:TKU851983 TUP851976:TUQ851983 UEL851976:UEM851983 UOH851976:UOI851983 UYD851976:UYE851983 VHZ851976:VIA851983 VRV851976:VRW851983 WBR851976:WBS851983 WLN851976:WLO851983 WVJ851976:WVK851983 B917512:C917519 IX917512:IY917519 ST917512:SU917519 ACP917512:ACQ917519 AML917512:AMM917519 AWH917512:AWI917519 BGD917512:BGE917519 BPZ917512:BQA917519 BZV917512:BZW917519 CJR917512:CJS917519 CTN917512:CTO917519 DDJ917512:DDK917519 DNF917512:DNG917519 DXB917512:DXC917519 EGX917512:EGY917519 EQT917512:EQU917519 FAP917512:FAQ917519 FKL917512:FKM917519 FUH917512:FUI917519 GED917512:GEE917519 GNZ917512:GOA917519 GXV917512:GXW917519 HHR917512:HHS917519 HRN917512:HRO917519 IBJ917512:IBK917519 ILF917512:ILG917519 IVB917512:IVC917519 JEX917512:JEY917519 JOT917512:JOU917519 JYP917512:JYQ917519 KIL917512:KIM917519 KSH917512:KSI917519 LCD917512:LCE917519 LLZ917512:LMA917519 LVV917512:LVW917519 MFR917512:MFS917519 MPN917512:MPO917519 MZJ917512:MZK917519 NJF917512:NJG917519 NTB917512:NTC917519 OCX917512:OCY917519 OMT917512:OMU917519 OWP917512:OWQ917519 PGL917512:PGM917519 PQH917512:PQI917519 QAD917512:QAE917519 QJZ917512:QKA917519 QTV917512:QTW917519 RDR917512:RDS917519 RNN917512:RNO917519 RXJ917512:RXK917519 SHF917512:SHG917519 SRB917512:SRC917519 TAX917512:TAY917519 TKT917512:TKU917519 TUP917512:TUQ917519 UEL917512:UEM917519 UOH917512:UOI917519 UYD917512:UYE917519 VHZ917512:VIA917519 VRV917512:VRW917519 WBR917512:WBS917519 WLN917512:WLO917519 WVJ917512:WVK917519 B983048:C983055 IX983048:IY983055 ST983048:SU983055 ACP983048:ACQ983055 AML983048:AMM983055 AWH983048:AWI983055 BGD983048:BGE983055 BPZ983048:BQA983055 BZV983048:BZW983055 CJR983048:CJS983055 CTN983048:CTO983055 DDJ983048:DDK983055 DNF983048:DNG983055 DXB983048:DXC983055 EGX983048:EGY983055 EQT983048:EQU983055 FAP983048:FAQ983055 FKL983048:FKM983055 FUH983048:FUI983055 GED983048:GEE983055 GNZ983048:GOA983055 GXV983048:GXW983055 HHR983048:HHS983055 HRN983048:HRO983055 IBJ983048:IBK983055 ILF983048:ILG983055 IVB983048:IVC983055 JEX983048:JEY983055 JOT983048:JOU983055 JYP983048:JYQ983055 KIL983048:KIM983055 KSH983048:KSI983055 LCD983048:LCE983055 LLZ983048:LMA983055 LVV983048:LVW983055 MFR983048:MFS983055 MPN983048:MPO983055 MZJ983048:MZK983055 NJF983048:NJG983055 NTB983048:NTC983055 OCX983048:OCY983055 OMT983048:OMU983055 OWP983048:OWQ983055 PGL983048:PGM983055 PQH983048:PQI983055 QAD983048:QAE983055 QJZ983048:QKA983055 QTV983048:QTW983055 RDR983048:RDS983055 RNN983048:RNO983055 RXJ983048:RXK983055 SHF983048:SHG983055 SRB983048:SRC983055 TAX983048:TAY983055 TKT983048:TKU983055 TUP983048:TUQ983055 UEL983048:UEM983055 UOH983048:UOI983055 UYD983048:UYE983055 VHZ983048:VIA983055 VRV983048:VRW983055 WBR983048:WBS983055 WLN983048:WLO983055 WVJ983048:WVK983055 B65553:C65556 IX65553:IY65556 ST65553:SU65556 ACP65553:ACQ65556 AML65553:AMM65556 AWH65553:AWI65556 BGD65553:BGE65556 BPZ65553:BQA65556 BZV65553:BZW65556 CJR65553:CJS65556 CTN65553:CTO65556 DDJ65553:DDK65556 DNF65553:DNG65556 DXB65553:DXC65556 EGX65553:EGY65556 EQT65553:EQU65556 FAP65553:FAQ65556 FKL65553:FKM65556 FUH65553:FUI65556 GED65553:GEE65556 GNZ65553:GOA65556 GXV65553:GXW65556 HHR65553:HHS65556 HRN65553:HRO65556 IBJ65553:IBK65556 ILF65553:ILG65556 IVB65553:IVC65556 JEX65553:JEY65556 JOT65553:JOU65556 JYP65553:JYQ65556 KIL65553:KIM65556 KSH65553:KSI65556 LCD65553:LCE65556 LLZ65553:LMA65556 LVV65553:LVW65556 MFR65553:MFS65556 MPN65553:MPO65556 MZJ65553:MZK65556 NJF65553:NJG65556 NTB65553:NTC65556 OCX65553:OCY65556 OMT65553:OMU65556 OWP65553:OWQ65556 PGL65553:PGM65556 PQH65553:PQI65556 QAD65553:QAE65556 QJZ65553:QKA65556 QTV65553:QTW65556 RDR65553:RDS65556 RNN65553:RNO65556 RXJ65553:RXK65556 SHF65553:SHG65556 SRB65553:SRC65556 TAX65553:TAY65556 TKT65553:TKU65556 TUP65553:TUQ65556 UEL65553:UEM65556 UOH65553:UOI65556 UYD65553:UYE65556 VHZ65553:VIA65556 VRV65553:VRW65556 WBR65553:WBS65556 WLN65553:WLO65556 WVJ65553:WVK65556 B131089:C131092 IX131089:IY131092 ST131089:SU131092 ACP131089:ACQ131092 AML131089:AMM131092 AWH131089:AWI131092 BGD131089:BGE131092 BPZ131089:BQA131092 BZV131089:BZW131092 CJR131089:CJS131092 CTN131089:CTO131092 DDJ131089:DDK131092 DNF131089:DNG131092 DXB131089:DXC131092 EGX131089:EGY131092 EQT131089:EQU131092 FAP131089:FAQ131092 FKL131089:FKM131092 FUH131089:FUI131092 GED131089:GEE131092 GNZ131089:GOA131092 GXV131089:GXW131092 HHR131089:HHS131092 HRN131089:HRO131092 IBJ131089:IBK131092 ILF131089:ILG131092 IVB131089:IVC131092 JEX131089:JEY131092 JOT131089:JOU131092 JYP131089:JYQ131092 KIL131089:KIM131092 KSH131089:KSI131092 LCD131089:LCE131092 LLZ131089:LMA131092 LVV131089:LVW131092 MFR131089:MFS131092 MPN131089:MPO131092 MZJ131089:MZK131092 NJF131089:NJG131092 NTB131089:NTC131092 OCX131089:OCY131092 OMT131089:OMU131092 OWP131089:OWQ131092 PGL131089:PGM131092 PQH131089:PQI131092 QAD131089:QAE131092 QJZ131089:QKA131092 QTV131089:QTW131092 RDR131089:RDS131092 RNN131089:RNO131092 RXJ131089:RXK131092 SHF131089:SHG131092 SRB131089:SRC131092 TAX131089:TAY131092 TKT131089:TKU131092 TUP131089:TUQ131092 UEL131089:UEM131092 UOH131089:UOI131092 UYD131089:UYE131092 VHZ131089:VIA131092 VRV131089:VRW131092 WBR131089:WBS131092 WLN131089:WLO131092 WVJ131089:WVK131092 B196625:C196628 IX196625:IY196628 ST196625:SU196628 ACP196625:ACQ196628 AML196625:AMM196628 AWH196625:AWI196628 BGD196625:BGE196628 BPZ196625:BQA196628 BZV196625:BZW196628 CJR196625:CJS196628 CTN196625:CTO196628 DDJ196625:DDK196628 DNF196625:DNG196628 DXB196625:DXC196628 EGX196625:EGY196628 EQT196625:EQU196628 FAP196625:FAQ196628 FKL196625:FKM196628 FUH196625:FUI196628 GED196625:GEE196628 GNZ196625:GOA196628 GXV196625:GXW196628 HHR196625:HHS196628 HRN196625:HRO196628 IBJ196625:IBK196628 ILF196625:ILG196628 IVB196625:IVC196628 JEX196625:JEY196628 JOT196625:JOU196628 JYP196625:JYQ196628 KIL196625:KIM196628 KSH196625:KSI196628 LCD196625:LCE196628 LLZ196625:LMA196628 LVV196625:LVW196628 MFR196625:MFS196628 MPN196625:MPO196628 MZJ196625:MZK196628 NJF196625:NJG196628 NTB196625:NTC196628 OCX196625:OCY196628 OMT196625:OMU196628 OWP196625:OWQ196628 PGL196625:PGM196628 PQH196625:PQI196628 QAD196625:QAE196628 QJZ196625:QKA196628 QTV196625:QTW196628 RDR196625:RDS196628 RNN196625:RNO196628 RXJ196625:RXK196628 SHF196625:SHG196628 SRB196625:SRC196628 TAX196625:TAY196628 TKT196625:TKU196628 TUP196625:TUQ196628 UEL196625:UEM196628 UOH196625:UOI196628 UYD196625:UYE196628 VHZ196625:VIA196628 VRV196625:VRW196628 WBR196625:WBS196628 WLN196625:WLO196628 WVJ196625:WVK196628 B262161:C262164 IX262161:IY262164 ST262161:SU262164 ACP262161:ACQ262164 AML262161:AMM262164 AWH262161:AWI262164 BGD262161:BGE262164 BPZ262161:BQA262164 BZV262161:BZW262164 CJR262161:CJS262164 CTN262161:CTO262164 DDJ262161:DDK262164 DNF262161:DNG262164 DXB262161:DXC262164 EGX262161:EGY262164 EQT262161:EQU262164 FAP262161:FAQ262164 FKL262161:FKM262164 FUH262161:FUI262164 GED262161:GEE262164 GNZ262161:GOA262164 GXV262161:GXW262164 HHR262161:HHS262164 HRN262161:HRO262164 IBJ262161:IBK262164 ILF262161:ILG262164 IVB262161:IVC262164 JEX262161:JEY262164 JOT262161:JOU262164 JYP262161:JYQ262164 KIL262161:KIM262164 KSH262161:KSI262164 LCD262161:LCE262164 LLZ262161:LMA262164 LVV262161:LVW262164 MFR262161:MFS262164 MPN262161:MPO262164 MZJ262161:MZK262164 NJF262161:NJG262164 NTB262161:NTC262164 OCX262161:OCY262164 OMT262161:OMU262164 OWP262161:OWQ262164 PGL262161:PGM262164 PQH262161:PQI262164 QAD262161:QAE262164 QJZ262161:QKA262164 QTV262161:QTW262164 RDR262161:RDS262164 RNN262161:RNO262164 RXJ262161:RXK262164 SHF262161:SHG262164 SRB262161:SRC262164 TAX262161:TAY262164 TKT262161:TKU262164 TUP262161:TUQ262164 UEL262161:UEM262164 UOH262161:UOI262164 UYD262161:UYE262164 VHZ262161:VIA262164 VRV262161:VRW262164 WBR262161:WBS262164 WLN262161:WLO262164 WVJ262161:WVK262164 B327697:C327700 IX327697:IY327700 ST327697:SU327700 ACP327697:ACQ327700 AML327697:AMM327700 AWH327697:AWI327700 BGD327697:BGE327700 BPZ327697:BQA327700 BZV327697:BZW327700 CJR327697:CJS327700 CTN327697:CTO327700 DDJ327697:DDK327700 DNF327697:DNG327700 DXB327697:DXC327700 EGX327697:EGY327700 EQT327697:EQU327700 FAP327697:FAQ327700 FKL327697:FKM327700 FUH327697:FUI327700 GED327697:GEE327700 GNZ327697:GOA327700 GXV327697:GXW327700 HHR327697:HHS327700 HRN327697:HRO327700 IBJ327697:IBK327700 ILF327697:ILG327700 IVB327697:IVC327700 JEX327697:JEY327700 JOT327697:JOU327700 JYP327697:JYQ327700 KIL327697:KIM327700 KSH327697:KSI327700 LCD327697:LCE327700 LLZ327697:LMA327700 LVV327697:LVW327700 MFR327697:MFS327700 MPN327697:MPO327700 MZJ327697:MZK327700 NJF327697:NJG327700 NTB327697:NTC327700 OCX327697:OCY327700 OMT327697:OMU327700 OWP327697:OWQ327700 PGL327697:PGM327700 PQH327697:PQI327700 QAD327697:QAE327700 QJZ327697:QKA327700 QTV327697:QTW327700 RDR327697:RDS327700 RNN327697:RNO327700 RXJ327697:RXK327700 SHF327697:SHG327700 SRB327697:SRC327700 TAX327697:TAY327700 TKT327697:TKU327700 TUP327697:TUQ327700 UEL327697:UEM327700 UOH327697:UOI327700 UYD327697:UYE327700 VHZ327697:VIA327700 VRV327697:VRW327700 WBR327697:WBS327700 WLN327697:WLO327700 WVJ327697:WVK327700 B393233:C393236 IX393233:IY393236 ST393233:SU393236 ACP393233:ACQ393236 AML393233:AMM393236 AWH393233:AWI393236 BGD393233:BGE393236 BPZ393233:BQA393236 BZV393233:BZW393236 CJR393233:CJS393236 CTN393233:CTO393236 DDJ393233:DDK393236 DNF393233:DNG393236 DXB393233:DXC393236 EGX393233:EGY393236 EQT393233:EQU393236 FAP393233:FAQ393236 FKL393233:FKM393236 FUH393233:FUI393236 GED393233:GEE393236 GNZ393233:GOA393236 GXV393233:GXW393236 HHR393233:HHS393236 HRN393233:HRO393236 IBJ393233:IBK393236 ILF393233:ILG393236 IVB393233:IVC393236 JEX393233:JEY393236 JOT393233:JOU393236 JYP393233:JYQ393236 KIL393233:KIM393236 KSH393233:KSI393236 LCD393233:LCE393236 LLZ393233:LMA393236 LVV393233:LVW393236 MFR393233:MFS393236 MPN393233:MPO393236 MZJ393233:MZK393236 NJF393233:NJG393236 NTB393233:NTC393236 OCX393233:OCY393236 OMT393233:OMU393236 OWP393233:OWQ393236 PGL393233:PGM393236 PQH393233:PQI393236 QAD393233:QAE393236 QJZ393233:QKA393236 QTV393233:QTW393236 RDR393233:RDS393236 RNN393233:RNO393236 RXJ393233:RXK393236 SHF393233:SHG393236 SRB393233:SRC393236 TAX393233:TAY393236 TKT393233:TKU393236 TUP393233:TUQ393236 UEL393233:UEM393236 UOH393233:UOI393236 UYD393233:UYE393236 VHZ393233:VIA393236 VRV393233:VRW393236 WBR393233:WBS393236 WLN393233:WLO393236 WVJ393233:WVK393236 B458769:C458772 IX458769:IY458772 ST458769:SU458772 ACP458769:ACQ458772 AML458769:AMM458772 AWH458769:AWI458772 BGD458769:BGE458772 BPZ458769:BQA458772 BZV458769:BZW458772 CJR458769:CJS458772 CTN458769:CTO458772 DDJ458769:DDK458772 DNF458769:DNG458772 DXB458769:DXC458772 EGX458769:EGY458772 EQT458769:EQU458772 FAP458769:FAQ458772 FKL458769:FKM458772 FUH458769:FUI458772 GED458769:GEE458772 GNZ458769:GOA458772 GXV458769:GXW458772 HHR458769:HHS458772 HRN458769:HRO458772 IBJ458769:IBK458772 ILF458769:ILG458772 IVB458769:IVC458772 JEX458769:JEY458772 JOT458769:JOU458772 JYP458769:JYQ458772 KIL458769:KIM458772 KSH458769:KSI458772 LCD458769:LCE458772 LLZ458769:LMA458772 LVV458769:LVW458772 MFR458769:MFS458772 MPN458769:MPO458772 MZJ458769:MZK458772 NJF458769:NJG458772 NTB458769:NTC458772 OCX458769:OCY458772 OMT458769:OMU458772 OWP458769:OWQ458772 PGL458769:PGM458772 PQH458769:PQI458772 QAD458769:QAE458772 QJZ458769:QKA458772 QTV458769:QTW458772 RDR458769:RDS458772 RNN458769:RNO458772 RXJ458769:RXK458772 SHF458769:SHG458772 SRB458769:SRC458772 TAX458769:TAY458772 TKT458769:TKU458772 TUP458769:TUQ458772 UEL458769:UEM458772 UOH458769:UOI458772 UYD458769:UYE458772 VHZ458769:VIA458772 VRV458769:VRW458772 WBR458769:WBS458772 WLN458769:WLO458772 WVJ458769:WVK458772 B524305:C524308 IX524305:IY524308 ST524305:SU524308 ACP524305:ACQ524308 AML524305:AMM524308 AWH524305:AWI524308 BGD524305:BGE524308 BPZ524305:BQA524308 BZV524305:BZW524308 CJR524305:CJS524308 CTN524305:CTO524308 DDJ524305:DDK524308 DNF524305:DNG524308 DXB524305:DXC524308 EGX524305:EGY524308 EQT524305:EQU524308 FAP524305:FAQ524308 FKL524305:FKM524308 FUH524305:FUI524308 GED524305:GEE524308 GNZ524305:GOA524308 GXV524305:GXW524308 HHR524305:HHS524308 HRN524305:HRO524308 IBJ524305:IBK524308 ILF524305:ILG524308 IVB524305:IVC524308 JEX524305:JEY524308 JOT524305:JOU524308 JYP524305:JYQ524308 KIL524305:KIM524308 KSH524305:KSI524308 LCD524305:LCE524308 LLZ524305:LMA524308 LVV524305:LVW524308 MFR524305:MFS524308 MPN524305:MPO524308 MZJ524305:MZK524308 NJF524305:NJG524308 NTB524305:NTC524308 OCX524305:OCY524308 OMT524305:OMU524308 OWP524305:OWQ524308 PGL524305:PGM524308 PQH524305:PQI524308 QAD524305:QAE524308 QJZ524305:QKA524308 QTV524305:QTW524308 RDR524305:RDS524308 RNN524305:RNO524308 RXJ524305:RXK524308 SHF524305:SHG524308 SRB524305:SRC524308 TAX524305:TAY524308 TKT524305:TKU524308 TUP524305:TUQ524308 UEL524305:UEM524308 UOH524305:UOI524308 UYD524305:UYE524308 VHZ524305:VIA524308 VRV524305:VRW524308 WBR524305:WBS524308 WLN524305:WLO524308 WVJ524305:WVK524308 B589841:C589844 IX589841:IY589844 ST589841:SU589844 ACP589841:ACQ589844 AML589841:AMM589844 AWH589841:AWI589844 BGD589841:BGE589844 BPZ589841:BQA589844 BZV589841:BZW589844 CJR589841:CJS589844 CTN589841:CTO589844 DDJ589841:DDK589844 DNF589841:DNG589844 DXB589841:DXC589844 EGX589841:EGY589844 EQT589841:EQU589844 FAP589841:FAQ589844 FKL589841:FKM589844 FUH589841:FUI589844 GED589841:GEE589844 GNZ589841:GOA589844 GXV589841:GXW589844 HHR589841:HHS589844 HRN589841:HRO589844 IBJ589841:IBK589844 ILF589841:ILG589844 IVB589841:IVC589844 JEX589841:JEY589844 JOT589841:JOU589844 JYP589841:JYQ589844 KIL589841:KIM589844 KSH589841:KSI589844 LCD589841:LCE589844 LLZ589841:LMA589844 LVV589841:LVW589844 MFR589841:MFS589844 MPN589841:MPO589844 MZJ589841:MZK589844 NJF589841:NJG589844 NTB589841:NTC589844 OCX589841:OCY589844 OMT589841:OMU589844 OWP589841:OWQ589844 PGL589841:PGM589844 PQH589841:PQI589844 QAD589841:QAE589844 QJZ589841:QKA589844 QTV589841:QTW589844 RDR589841:RDS589844 RNN589841:RNO589844 RXJ589841:RXK589844 SHF589841:SHG589844 SRB589841:SRC589844 TAX589841:TAY589844 TKT589841:TKU589844 TUP589841:TUQ589844 UEL589841:UEM589844 UOH589841:UOI589844 UYD589841:UYE589844 VHZ589841:VIA589844 VRV589841:VRW589844 WBR589841:WBS589844 WLN589841:WLO589844 WVJ589841:WVK589844 B655377:C655380 IX655377:IY655380 ST655377:SU655380 ACP655377:ACQ655380 AML655377:AMM655380 AWH655377:AWI655380 BGD655377:BGE655380 BPZ655377:BQA655380 BZV655377:BZW655380 CJR655377:CJS655380 CTN655377:CTO655380 DDJ655377:DDK655380 DNF655377:DNG655380 DXB655377:DXC655380 EGX655377:EGY655380 EQT655377:EQU655380 FAP655377:FAQ655380 FKL655377:FKM655380 FUH655377:FUI655380 GED655377:GEE655380 GNZ655377:GOA655380 GXV655377:GXW655380 HHR655377:HHS655380 HRN655377:HRO655380 IBJ655377:IBK655380 ILF655377:ILG655380 IVB655377:IVC655380 JEX655377:JEY655380 JOT655377:JOU655380 JYP655377:JYQ655380 KIL655377:KIM655380 KSH655377:KSI655380 LCD655377:LCE655380 LLZ655377:LMA655380 LVV655377:LVW655380 MFR655377:MFS655380 MPN655377:MPO655380 MZJ655377:MZK655380 NJF655377:NJG655380 NTB655377:NTC655380 OCX655377:OCY655380 OMT655377:OMU655380 OWP655377:OWQ655380 PGL655377:PGM655380 PQH655377:PQI655380 QAD655377:QAE655380 QJZ655377:QKA655380 QTV655377:QTW655380 RDR655377:RDS655380 RNN655377:RNO655380 RXJ655377:RXK655380 SHF655377:SHG655380 SRB655377:SRC655380 TAX655377:TAY655380 TKT655377:TKU655380 TUP655377:TUQ655380 UEL655377:UEM655380 UOH655377:UOI655380 UYD655377:UYE655380 VHZ655377:VIA655380 VRV655377:VRW655380 WBR655377:WBS655380 WLN655377:WLO655380 WVJ655377:WVK655380 B720913:C720916 IX720913:IY720916 ST720913:SU720916 ACP720913:ACQ720916 AML720913:AMM720916 AWH720913:AWI720916 BGD720913:BGE720916 BPZ720913:BQA720916 BZV720913:BZW720916 CJR720913:CJS720916 CTN720913:CTO720916 DDJ720913:DDK720916 DNF720913:DNG720916 DXB720913:DXC720916 EGX720913:EGY720916 EQT720913:EQU720916 FAP720913:FAQ720916 FKL720913:FKM720916 FUH720913:FUI720916 GED720913:GEE720916 GNZ720913:GOA720916 GXV720913:GXW720916 HHR720913:HHS720916 HRN720913:HRO720916 IBJ720913:IBK720916 ILF720913:ILG720916 IVB720913:IVC720916 JEX720913:JEY720916 JOT720913:JOU720916 JYP720913:JYQ720916 KIL720913:KIM720916 KSH720913:KSI720916 LCD720913:LCE720916 LLZ720913:LMA720916 LVV720913:LVW720916 MFR720913:MFS720916 MPN720913:MPO720916 MZJ720913:MZK720916 NJF720913:NJG720916 NTB720913:NTC720916 OCX720913:OCY720916 OMT720913:OMU720916 OWP720913:OWQ720916 PGL720913:PGM720916 PQH720913:PQI720916 QAD720913:QAE720916 QJZ720913:QKA720916 QTV720913:QTW720916 RDR720913:RDS720916 RNN720913:RNO720916 RXJ720913:RXK720916 SHF720913:SHG720916 SRB720913:SRC720916 TAX720913:TAY720916 TKT720913:TKU720916 TUP720913:TUQ720916 UEL720913:UEM720916 UOH720913:UOI720916 UYD720913:UYE720916 VHZ720913:VIA720916 VRV720913:VRW720916 WBR720913:WBS720916 WLN720913:WLO720916 WVJ720913:WVK720916 B786449:C786452 IX786449:IY786452 ST786449:SU786452 ACP786449:ACQ786452 AML786449:AMM786452 AWH786449:AWI786452 BGD786449:BGE786452 BPZ786449:BQA786452 BZV786449:BZW786452 CJR786449:CJS786452 CTN786449:CTO786452 DDJ786449:DDK786452 DNF786449:DNG786452 DXB786449:DXC786452 EGX786449:EGY786452 EQT786449:EQU786452 FAP786449:FAQ786452 FKL786449:FKM786452 FUH786449:FUI786452 GED786449:GEE786452 GNZ786449:GOA786452 GXV786449:GXW786452 HHR786449:HHS786452 HRN786449:HRO786452 IBJ786449:IBK786452 ILF786449:ILG786452 IVB786449:IVC786452 JEX786449:JEY786452 JOT786449:JOU786452 JYP786449:JYQ786452 KIL786449:KIM786452 KSH786449:KSI786452 LCD786449:LCE786452 LLZ786449:LMA786452 LVV786449:LVW786452 MFR786449:MFS786452 MPN786449:MPO786452 MZJ786449:MZK786452 NJF786449:NJG786452 NTB786449:NTC786452 OCX786449:OCY786452 OMT786449:OMU786452 OWP786449:OWQ786452 PGL786449:PGM786452 PQH786449:PQI786452 QAD786449:QAE786452 QJZ786449:QKA786452 QTV786449:QTW786452 RDR786449:RDS786452 RNN786449:RNO786452 RXJ786449:RXK786452 SHF786449:SHG786452 SRB786449:SRC786452 TAX786449:TAY786452 TKT786449:TKU786452 TUP786449:TUQ786452 UEL786449:UEM786452 UOH786449:UOI786452 UYD786449:UYE786452 VHZ786449:VIA786452 VRV786449:VRW786452 WBR786449:WBS786452 WLN786449:WLO786452 WVJ786449:WVK786452 B851985:C851988 IX851985:IY851988 ST851985:SU851988 ACP851985:ACQ851988 AML851985:AMM851988 AWH851985:AWI851988 BGD851985:BGE851988 BPZ851985:BQA851988 BZV851985:BZW851988 CJR851985:CJS851988 CTN851985:CTO851988 DDJ851985:DDK851988 DNF851985:DNG851988 DXB851985:DXC851988 EGX851985:EGY851988 EQT851985:EQU851988 FAP851985:FAQ851988 FKL851985:FKM851988 FUH851985:FUI851988 GED851985:GEE851988 GNZ851985:GOA851988 GXV851985:GXW851988 HHR851985:HHS851988 HRN851985:HRO851988 IBJ851985:IBK851988 ILF851985:ILG851988 IVB851985:IVC851988 JEX851985:JEY851988 JOT851985:JOU851988 JYP851985:JYQ851988 KIL851985:KIM851988 KSH851985:KSI851988 LCD851985:LCE851988 LLZ851985:LMA851988 LVV851985:LVW851988 MFR851985:MFS851988 MPN851985:MPO851988 MZJ851985:MZK851988 NJF851985:NJG851988 NTB851985:NTC851988 OCX851985:OCY851988 OMT851985:OMU851988 OWP851985:OWQ851988 PGL851985:PGM851988 PQH851985:PQI851988 QAD851985:QAE851988 QJZ851985:QKA851988 QTV851985:QTW851988 RDR851985:RDS851988 RNN851985:RNO851988 RXJ851985:RXK851988 SHF851985:SHG851988 SRB851985:SRC851988 TAX851985:TAY851988 TKT851985:TKU851988 TUP851985:TUQ851988 UEL851985:UEM851988 UOH851985:UOI851988 UYD851985:UYE851988 VHZ851985:VIA851988 VRV851985:VRW851988 WBR851985:WBS851988 WLN851985:WLO851988 WVJ851985:WVK851988 B917521:C917524 IX917521:IY917524 ST917521:SU917524 ACP917521:ACQ917524 AML917521:AMM917524 AWH917521:AWI917524 BGD917521:BGE917524 BPZ917521:BQA917524 BZV917521:BZW917524 CJR917521:CJS917524 CTN917521:CTO917524 DDJ917521:DDK917524 DNF917521:DNG917524 DXB917521:DXC917524 EGX917521:EGY917524 EQT917521:EQU917524 FAP917521:FAQ917524 FKL917521:FKM917524 FUH917521:FUI917524 GED917521:GEE917524 GNZ917521:GOA917524 GXV917521:GXW917524 HHR917521:HHS917524 HRN917521:HRO917524 IBJ917521:IBK917524 ILF917521:ILG917524 IVB917521:IVC917524 JEX917521:JEY917524 JOT917521:JOU917524 JYP917521:JYQ917524 KIL917521:KIM917524 KSH917521:KSI917524 LCD917521:LCE917524 LLZ917521:LMA917524 LVV917521:LVW917524 MFR917521:MFS917524 MPN917521:MPO917524 MZJ917521:MZK917524 NJF917521:NJG917524 NTB917521:NTC917524 OCX917521:OCY917524 OMT917521:OMU917524 OWP917521:OWQ917524 PGL917521:PGM917524 PQH917521:PQI917524 QAD917521:QAE917524 QJZ917521:QKA917524 QTV917521:QTW917524 RDR917521:RDS917524 RNN917521:RNO917524 RXJ917521:RXK917524 SHF917521:SHG917524 SRB917521:SRC917524 TAX917521:TAY917524 TKT917521:TKU917524 TUP917521:TUQ917524 UEL917521:UEM917524 UOH917521:UOI917524 UYD917521:UYE917524 VHZ917521:VIA917524 VRV917521:VRW917524 WBR917521:WBS917524 WLN917521:WLO917524 WVJ917521:WVK917524 B983057:C983060 IX983057:IY983060 ST983057:SU983060 ACP983057:ACQ983060 AML983057:AMM983060 AWH983057:AWI983060 BGD983057:BGE983060 BPZ983057:BQA983060 BZV983057:BZW983060 CJR983057:CJS983060 CTN983057:CTO983060 DDJ983057:DDK983060 DNF983057:DNG983060 DXB983057:DXC983060 EGX983057:EGY983060 EQT983057:EQU983060 FAP983057:FAQ983060 FKL983057:FKM983060 FUH983057:FUI983060 GED983057:GEE983060 GNZ983057:GOA983060 GXV983057:GXW983060 HHR983057:HHS983060 HRN983057:HRO983060 IBJ983057:IBK983060 ILF983057:ILG983060 IVB983057:IVC983060 JEX983057:JEY983060 JOT983057:JOU983060 JYP983057:JYQ983060 KIL983057:KIM983060 KSH983057:KSI983060 LCD983057:LCE983060 LLZ983057:LMA983060 LVV983057:LVW983060 MFR983057:MFS983060 MPN983057:MPO983060 MZJ983057:MZK983060 NJF983057:NJG983060 NTB983057:NTC983060 OCX983057:OCY983060 OMT983057:OMU983060 OWP983057:OWQ983060 PGL983057:PGM983060 PQH983057:PQI983060 QAD983057:QAE983060 QJZ983057:QKA983060 QTV983057:QTW983060 RDR983057:RDS983060 RNN983057:RNO983060 RXJ983057:RXK983060 SHF983057:SHG983060 SRB983057:SRC983060 TAX983057:TAY983060 TKT983057:TKU983060 TUP983057:TUQ983060 UEL983057:UEM983060 UOH983057:UOI983060 UYD983057:UYE983060 VHZ983057:VIA983060 VRV983057:VRW983060 WBR983057:WBS983060 WLN983057:WLO983060 WVJ983057:WVK983060 B65558:C65563 IX65558:IY65563 ST65558:SU65563 ACP65558:ACQ65563 AML65558:AMM65563 AWH65558:AWI65563 BGD65558:BGE65563 BPZ65558:BQA65563 BZV65558:BZW65563 CJR65558:CJS65563 CTN65558:CTO65563 DDJ65558:DDK65563 DNF65558:DNG65563 DXB65558:DXC65563 EGX65558:EGY65563 EQT65558:EQU65563 FAP65558:FAQ65563 FKL65558:FKM65563 FUH65558:FUI65563 GED65558:GEE65563 GNZ65558:GOA65563 GXV65558:GXW65563 HHR65558:HHS65563 HRN65558:HRO65563 IBJ65558:IBK65563 ILF65558:ILG65563 IVB65558:IVC65563 JEX65558:JEY65563 JOT65558:JOU65563 JYP65558:JYQ65563 KIL65558:KIM65563 KSH65558:KSI65563 LCD65558:LCE65563 LLZ65558:LMA65563 LVV65558:LVW65563 MFR65558:MFS65563 MPN65558:MPO65563 MZJ65558:MZK65563 NJF65558:NJG65563 NTB65558:NTC65563 OCX65558:OCY65563 OMT65558:OMU65563 OWP65558:OWQ65563 PGL65558:PGM65563 PQH65558:PQI65563 QAD65558:QAE65563 QJZ65558:QKA65563 QTV65558:QTW65563 RDR65558:RDS65563 RNN65558:RNO65563 RXJ65558:RXK65563 SHF65558:SHG65563 SRB65558:SRC65563 TAX65558:TAY65563 TKT65558:TKU65563 TUP65558:TUQ65563 UEL65558:UEM65563 UOH65558:UOI65563 UYD65558:UYE65563 VHZ65558:VIA65563 VRV65558:VRW65563 WBR65558:WBS65563 WLN65558:WLO65563 WVJ65558:WVK65563 B131094:C131099 IX131094:IY131099 ST131094:SU131099 ACP131094:ACQ131099 AML131094:AMM131099 AWH131094:AWI131099 BGD131094:BGE131099 BPZ131094:BQA131099 BZV131094:BZW131099 CJR131094:CJS131099 CTN131094:CTO131099 DDJ131094:DDK131099 DNF131094:DNG131099 DXB131094:DXC131099 EGX131094:EGY131099 EQT131094:EQU131099 FAP131094:FAQ131099 FKL131094:FKM131099 FUH131094:FUI131099 GED131094:GEE131099 GNZ131094:GOA131099 GXV131094:GXW131099 HHR131094:HHS131099 HRN131094:HRO131099 IBJ131094:IBK131099 ILF131094:ILG131099 IVB131094:IVC131099 JEX131094:JEY131099 JOT131094:JOU131099 JYP131094:JYQ131099 KIL131094:KIM131099 KSH131094:KSI131099 LCD131094:LCE131099 LLZ131094:LMA131099 LVV131094:LVW131099 MFR131094:MFS131099 MPN131094:MPO131099 MZJ131094:MZK131099 NJF131094:NJG131099 NTB131094:NTC131099 OCX131094:OCY131099 OMT131094:OMU131099 OWP131094:OWQ131099 PGL131094:PGM131099 PQH131094:PQI131099 QAD131094:QAE131099 QJZ131094:QKA131099 QTV131094:QTW131099 RDR131094:RDS131099 RNN131094:RNO131099 RXJ131094:RXK131099 SHF131094:SHG131099 SRB131094:SRC131099 TAX131094:TAY131099 TKT131094:TKU131099 TUP131094:TUQ131099 UEL131094:UEM131099 UOH131094:UOI131099 UYD131094:UYE131099 VHZ131094:VIA131099 VRV131094:VRW131099 WBR131094:WBS131099 WLN131094:WLO131099 WVJ131094:WVK131099 B196630:C196635 IX196630:IY196635 ST196630:SU196635 ACP196630:ACQ196635 AML196630:AMM196635 AWH196630:AWI196635 BGD196630:BGE196635 BPZ196630:BQA196635 BZV196630:BZW196635 CJR196630:CJS196635 CTN196630:CTO196635 DDJ196630:DDK196635 DNF196630:DNG196635 DXB196630:DXC196635 EGX196630:EGY196635 EQT196630:EQU196635 FAP196630:FAQ196635 FKL196630:FKM196635 FUH196630:FUI196635 GED196630:GEE196635 GNZ196630:GOA196635 GXV196630:GXW196635 HHR196630:HHS196635 HRN196630:HRO196635 IBJ196630:IBK196635 ILF196630:ILG196635 IVB196630:IVC196635 JEX196630:JEY196635 JOT196630:JOU196635 JYP196630:JYQ196635 KIL196630:KIM196635 KSH196630:KSI196635 LCD196630:LCE196635 LLZ196630:LMA196635 LVV196630:LVW196635 MFR196630:MFS196635 MPN196630:MPO196635 MZJ196630:MZK196635 NJF196630:NJG196635 NTB196630:NTC196635 OCX196630:OCY196635 OMT196630:OMU196635 OWP196630:OWQ196635 PGL196630:PGM196635 PQH196630:PQI196635 QAD196630:QAE196635 QJZ196630:QKA196635 QTV196630:QTW196635 RDR196630:RDS196635 RNN196630:RNO196635 RXJ196630:RXK196635 SHF196630:SHG196635 SRB196630:SRC196635 TAX196630:TAY196635 TKT196630:TKU196635 TUP196630:TUQ196635 UEL196630:UEM196635 UOH196630:UOI196635 UYD196630:UYE196635 VHZ196630:VIA196635 VRV196630:VRW196635 WBR196630:WBS196635 WLN196630:WLO196635 WVJ196630:WVK196635 B262166:C262171 IX262166:IY262171 ST262166:SU262171 ACP262166:ACQ262171 AML262166:AMM262171 AWH262166:AWI262171 BGD262166:BGE262171 BPZ262166:BQA262171 BZV262166:BZW262171 CJR262166:CJS262171 CTN262166:CTO262171 DDJ262166:DDK262171 DNF262166:DNG262171 DXB262166:DXC262171 EGX262166:EGY262171 EQT262166:EQU262171 FAP262166:FAQ262171 FKL262166:FKM262171 FUH262166:FUI262171 GED262166:GEE262171 GNZ262166:GOA262171 GXV262166:GXW262171 HHR262166:HHS262171 HRN262166:HRO262171 IBJ262166:IBK262171 ILF262166:ILG262171 IVB262166:IVC262171 JEX262166:JEY262171 JOT262166:JOU262171 JYP262166:JYQ262171 KIL262166:KIM262171 KSH262166:KSI262171 LCD262166:LCE262171 LLZ262166:LMA262171 LVV262166:LVW262171 MFR262166:MFS262171 MPN262166:MPO262171 MZJ262166:MZK262171 NJF262166:NJG262171 NTB262166:NTC262171 OCX262166:OCY262171 OMT262166:OMU262171 OWP262166:OWQ262171 PGL262166:PGM262171 PQH262166:PQI262171 QAD262166:QAE262171 QJZ262166:QKA262171 QTV262166:QTW262171 RDR262166:RDS262171 RNN262166:RNO262171 RXJ262166:RXK262171 SHF262166:SHG262171 SRB262166:SRC262171 TAX262166:TAY262171 TKT262166:TKU262171 TUP262166:TUQ262171 UEL262166:UEM262171 UOH262166:UOI262171 UYD262166:UYE262171 VHZ262166:VIA262171 VRV262166:VRW262171 WBR262166:WBS262171 WLN262166:WLO262171 WVJ262166:WVK262171 B327702:C327707 IX327702:IY327707 ST327702:SU327707 ACP327702:ACQ327707 AML327702:AMM327707 AWH327702:AWI327707 BGD327702:BGE327707 BPZ327702:BQA327707 BZV327702:BZW327707 CJR327702:CJS327707 CTN327702:CTO327707 DDJ327702:DDK327707 DNF327702:DNG327707 DXB327702:DXC327707 EGX327702:EGY327707 EQT327702:EQU327707 FAP327702:FAQ327707 FKL327702:FKM327707 FUH327702:FUI327707 GED327702:GEE327707 GNZ327702:GOA327707 GXV327702:GXW327707 HHR327702:HHS327707 HRN327702:HRO327707 IBJ327702:IBK327707 ILF327702:ILG327707 IVB327702:IVC327707 JEX327702:JEY327707 JOT327702:JOU327707 JYP327702:JYQ327707 KIL327702:KIM327707 KSH327702:KSI327707 LCD327702:LCE327707 LLZ327702:LMA327707 LVV327702:LVW327707 MFR327702:MFS327707 MPN327702:MPO327707 MZJ327702:MZK327707 NJF327702:NJG327707 NTB327702:NTC327707 OCX327702:OCY327707 OMT327702:OMU327707 OWP327702:OWQ327707 PGL327702:PGM327707 PQH327702:PQI327707 QAD327702:QAE327707 QJZ327702:QKA327707 QTV327702:QTW327707 RDR327702:RDS327707 RNN327702:RNO327707 RXJ327702:RXK327707 SHF327702:SHG327707 SRB327702:SRC327707 TAX327702:TAY327707 TKT327702:TKU327707 TUP327702:TUQ327707 UEL327702:UEM327707 UOH327702:UOI327707 UYD327702:UYE327707 VHZ327702:VIA327707 VRV327702:VRW327707 WBR327702:WBS327707 WLN327702:WLO327707 WVJ327702:WVK327707 B393238:C393243 IX393238:IY393243 ST393238:SU393243 ACP393238:ACQ393243 AML393238:AMM393243 AWH393238:AWI393243 BGD393238:BGE393243 BPZ393238:BQA393243 BZV393238:BZW393243 CJR393238:CJS393243 CTN393238:CTO393243 DDJ393238:DDK393243 DNF393238:DNG393243 DXB393238:DXC393243 EGX393238:EGY393243 EQT393238:EQU393243 FAP393238:FAQ393243 FKL393238:FKM393243 FUH393238:FUI393243 GED393238:GEE393243 GNZ393238:GOA393243 GXV393238:GXW393243 HHR393238:HHS393243 HRN393238:HRO393243 IBJ393238:IBK393243 ILF393238:ILG393243 IVB393238:IVC393243 JEX393238:JEY393243 JOT393238:JOU393243 JYP393238:JYQ393243 KIL393238:KIM393243 KSH393238:KSI393243 LCD393238:LCE393243 LLZ393238:LMA393243 LVV393238:LVW393243 MFR393238:MFS393243 MPN393238:MPO393243 MZJ393238:MZK393243 NJF393238:NJG393243 NTB393238:NTC393243 OCX393238:OCY393243 OMT393238:OMU393243 OWP393238:OWQ393243 PGL393238:PGM393243 PQH393238:PQI393243 QAD393238:QAE393243 QJZ393238:QKA393243 QTV393238:QTW393243 RDR393238:RDS393243 RNN393238:RNO393243 RXJ393238:RXK393243 SHF393238:SHG393243 SRB393238:SRC393243 TAX393238:TAY393243 TKT393238:TKU393243 TUP393238:TUQ393243 UEL393238:UEM393243 UOH393238:UOI393243 UYD393238:UYE393243 VHZ393238:VIA393243 VRV393238:VRW393243 WBR393238:WBS393243 WLN393238:WLO393243 WVJ393238:WVK393243 B458774:C458779 IX458774:IY458779 ST458774:SU458779 ACP458774:ACQ458779 AML458774:AMM458779 AWH458774:AWI458779 BGD458774:BGE458779 BPZ458774:BQA458779 BZV458774:BZW458779 CJR458774:CJS458779 CTN458774:CTO458779 DDJ458774:DDK458779 DNF458774:DNG458779 DXB458774:DXC458779 EGX458774:EGY458779 EQT458774:EQU458779 FAP458774:FAQ458779 FKL458774:FKM458779 FUH458774:FUI458779 GED458774:GEE458779 GNZ458774:GOA458779 GXV458774:GXW458779 HHR458774:HHS458779 HRN458774:HRO458779 IBJ458774:IBK458779 ILF458774:ILG458779 IVB458774:IVC458779 JEX458774:JEY458779 JOT458774:JOU458779 JYP458774:JYQ458779 KIL458774:KIM458779 KSH458774:KSI458779 LCD458774:LCE458779 LLZ458774:LMA458779 LVV458774:LVW458779 MFR458774:MFS458779 MPN458774:MPO458779 MZJ458774:MZK458779 NJF458774:NJG458779 NTB458774:NTC458779 OCX458774:OCY458779 OMT458774:OMU458779 OWP458774:OWQ458779 PGL458774:PGM458779 PQH458774:PQI458779 QAD458774:QAE458779 QJZ458774:QKA458779 QTV458774:QTW458779 RDR458774:RDS458779 RNN458774:RNO458779 RXJ458774:RXK458779 SHF458774:SHG458779 SRB458774:SRC458779 TAX458774:TAY458779 TKT458774:TKU458779 TUP458774:TUQ458779 UEL458774:UEM458779 UOH458774:UOI458779 UYD458774:UYE458779 VHZ458774:VIA458779 VRV458774:VRW458779 WBR458774:WBS458779 WLN458774:WLO458779 WVJ458774:WVK458779 B524310:C524315 IX524310:IY524315 ST524310:SU524315 ACP524310:ACQ524315 AML524310:AMM524315 AWH524310:AWI524315 BGD524310:BGE524315 BPZ524310:BQA524315 BZV524310:BZW524315 CJR524310:CJS524315 CTN524310:CTO524315 DDJ524310:DDK524315 DNF524310:DNG524315 DXB524310:DXC524315 EGX524310:EGY524315 EQT524310:EQU524315 FAP524310:FAQ524315 FKL524310:FKM524315 FUH524310:FUI524315 GED524310:GEE524315 GNZ524310:GOA524315 GXV524310:GXW524315 HHR524310:HHS524315 HRN524310:HRO524315 IBJ524310:IBK524315 ILF524310:ILG524315 IVB524310:IVC524315 JEX524310:JEY524315 JOT524310:JOU524315 JYP524310:JYQ524315 KIL524310:KIM524315 KSH524310:KSI524315 LCD524310:LCE524315 LLZ524310:LMA524315 LVV524310:LVW524315 MFR524310:MFS524315 MPN524310:MPO524315 MZJ524310:MZK524315 NJF524310:NJG524315 NTB524310:NTC524315 OCX524310:OCY524315 OMT524310:OMU524315 OWP524310:OWQ524315 PGL524310:PGM524315 PQH524310:PQI524315 QAD524310:QAE524315 QJZ524310:QKA524315 QTV524310:QTW524315 RDR524310:RDS524315 RNN524310:RNO524315 RXJ524310:RXK524315 SHF524310:SHG524315 SRB524310:SRC524315 TAX524310:TAY524315 TKT524310:TKU524315 TUP524310:TUQ524315 UEL524310:UEM524315 UOH524310:UOI524315 UYD524310:UYE524315 VHZ524310:VIA524315 VRV524310:VRW524315 WBR524310:WBS524315 WLN524310:WLO524315 WVJ524310:WVK524315 B589846:C589851 IX589846:IY589851 ST589846:SU589851 ACP589846:ACQ589851 AML589846:AMM589851 AWH589846:AWI589851 BGD589846:BGE589851 BPZ589846:BQA589851 BZV589846:BZW589851 CJR589846:CJS589851 CTN589846:CTO589851 DDJ589846:DDK589851 DNF589846:DNG589851 DXB589846:DXC589851 EGX589846:EGY589851 EQT589846:EQU589851 FAP589846:FAQ589851 FKL589846:FKM589851 FUH589846:FUI589851 GED589846:GEE589851 GNZ589846:GOA589851 GXV589846:GXW589851 HHR589846:HHS589851 HRN589846:HRO589851 IBJ589846:IBK589851 ILF589846:ILG589851 IVB589846:IVC589851 JEX589846:JEY589851 JOT589846:JOU589851 JYP589846:JYQ589851 KIL589846:KIM589851 KSH589846:KSI589851 LCD589846:LCE589851 LLZ589846:LMA589851 LVV589846:LVW589851 MFR589846:MFS589851 MPN589846:MPO589851 MZJ589846:MZK589851 NJF589846:NJG589851 NTB589846:NTC589851 OCX589846:OCY589851 OMT589846:OMU589851 OWP589846:OWQ589851 PGL589846:PGM589851 PQH589846:PQI589851 QAD589846:QAE589851 QJZ589846:QKA589851 QTV589846:QTW589851 RDR589846:RDS589851 RNN589846:RNO589851 RXJ589846:RXK589851 SHF589846:SHG589851 SRB589846:SRC589851 TAX589846:TAY589851 TKT589846:TKU589851 TUP589846:TUQ589851 UEL589846:UEM589851 UOH589846:UOI589851 UYD589846:UYE589851 VHZ589846:VIA589851 VRV589846:VRW589851 WBR589846:WBS589851 WLN589846:WLO589851 WVJ589846:WVK589851 B655382:C655387 IX655382:IY655387 ST655382:SU655387 ACP655382:ACQ655387 AML655382:AMM655387 AWH655382:AWI655387 BGD655382:BGE655387 BPZ655382:BQA655387 BZV655382:BZW655387 CJR655382:CJS655387 CTN655382:CTO655387 DDJ655382:DDK655387 DNF655382:DNG655387 DXB655382:DXC655387 EGX655382:EGY655387 EQT655382:EQU655387 FAP655382:FAQ655387 FKL655382:FKM655387 FUH655382:FUI655387 GED655382:GEE655387 GNZ655382:GOA655387 GXV655382:GXW655387 HHR655382:HHS655387 HRN655382:HRO655387 IBJ655382:IBK655387 ILF655382:ILG655387 IVB655382:IVC655387 JEX655382:JEY655387 JOT655382:JOU655387 JYP655382:JYQ655387 KIL655382:KIM655387 KSH655382:KSI655387 LCD655382:LCE655387 LLZ655382:LMA655387 LVV655382:LVW655387 MFR655382:MFS655387 MPN655382:MPO655387 MZJ655382:MZK655387 NJF655382:NJG655387 NTB655382:NTC655387 OCX655382:OCY655387 OMT655382:OMU655387 OWP655382:OWQ655387 PGL655382:PGM655387 PQH655382:PQI655387 QAD655382:QAE655387 QJZ655382:QKA655387 QTV655382:QTW655387 RDR655382:RDS655387 RNN655382:RNO655387 RXJ655382:RXK655387 SHF655382:SHG655387 SRB655382:SRC655387 TAX655382:TAY655387 TKT655382:TKU655387 TUP655382:TUQ655387 UEL655382:UEM655387 UOH655382:UOI655387 UYD655382:UYE655387 VHZ655382:VIA655387 VRV655382:VRW655387 WBR655382:WBS655387 WLN655382:WLO655387 WVJ655382:WVK655387 B720918:C720923 IX720918:IY720923 ST720918:SU720923 ACP720918:ACQ720923 AML720918:AMM720923 AWH720918:AWI720923 BGD720918:BGE720923 BPZ720918:BQA720923 BZV720918:BZW720923 CJR720918:CJS720923 CTN720918:CTO720923 DDJ720918:DDK720923 DNF720918:DNG720923 DXB720918:DXC720923 EGX720918:EGY720923 EQT720918:EQU720923 FAP720918:FAQ720923 FKL720918:FKM720923 FUH720918:FUI720923 GED720918:GEE720923 GNZ720918:GOA720923 GXV720918:GXW720923 HHR720918:HHS720923 HRN720918:HRO720923 IBJ720918:IBK720923 ILF720918:ILG720923 IVB720918:IVC720923 JEX720918:JEY720923 JOT720918:JOU720923 JYP720918:JYQ720923 KIL720918:KIM720923 KSH720918:KSI720923 LCD720918:LCE720923 LLZ720918:LMA720923 LVV720918:LVW720923 MFR720918:MFS720923 MPN720918:MPO720923 MZJ720918:MZK720923 NJF720918:NJG720923 NTB720918:NTC720923 OCX720918:OCY720923 OMT720918:OMU720923 OWP720918:OWQ720923 PGL720918:PGM720923 PQH720918:PQI720923 QAD720918:QAE720923 QJZ720918:QKA720923 QTV720918:QTW720923 RDR720918:RDS720923 RNN720918:RNO720923 RXJ720918:RXK720923 SHF720918:SHG720923 SRB720918:SRC720923 TAX720918:TAY720923 TKT720918:TKU720923 TUP720918:TUQ720923 UEL720918:UEM720923 UOH720918:UOI720923 UYD720918:UYE720923 VHZ720918:VIA720923 VRV720918:VRW720923 WBR720918:WBS720923 WLN720918:WLO720923 WVJ720918:WVK720923 B786454:C786459 IX786454:IY786459 ST786454:SU786459 ACP786454:ACQ786459 AML786454:AMM786459 AWH786454:AWI786459 BGD786454:BGE786459 BPZ786454:BQA786459 BZV786454:BZW786459 CJR786454:CJS786459 CTN786454:CTO786459 DDJ786454:DDK786459 DNF786454:DNG786459 DXB786454:DXC786459 EGX786454:EGY786459 EQT786454:EQU786459 FAP786454:FAQ786459 FKL786454:FKM786459 FUH786454:FUI786459 GED786454:GEE786459 GNZ786454:GOA786459 GXV786454:GXW786459 HHR786454:HHS786459 HRN786454:HRO786459 IBJ786454:IBK786459 ILF786454:ILG786459 IVB786454:IVC786459 JEX786454:JEY786459 JOT786454:JOU786459 JYP786454:JYQ786459 KIL786454:KIM786459 KSH786454:KSI786459 LCD786454:LCE786459 LLZ786454:LMA786459 LVV786454:LVW786459 MFR786454:MFS786459 MPN786454:MPO786459 MZJ786454:MZK786459 NJF786454:NJG786459 NTB786454:NTC786459 OCX786454:OCY786459 OMT786454:OMU786459 OWP786454:OWQ786459 PGL786454:PGM786459 PQH786454:PQI786459 QAD786454:QAE786459 QJZ786454:QKA786459 QTV786454:QTW786459 RDR786454:RDS786459 RNN786454:RNO786459 RXJ786454:RXK786459 SHF786454:SHG786459 SRB786454:SRC786459 TAX786454:TAY786459 TKT786454:TKU786459 TUP786454:TUQ786459 UEL786454:UEM786459 UOH786454:UOI786459 UYD786454:UYE786459 VHZ786454:VIA786459 VRV786454:VRW786459 WBR786454:WBS786459 WLN786454:WLO786459 WVJ786454:WVK786459 B851990:C851995 IX851990:IY851995 ST851990:SU851995 ACP851990:ACQ851995 AML851990:AMM851995 AWH851990:AWI851995 BGD851990:BGE851995 BPZ851990:BQA851995 BZV851990:BZW851995 CJR851990:CJS851995 CTN851990:CTO851995 DDJ851990:DDK851995 DNF851990:DNG851995 DXB851990:DXC851995 EGX851990:EGY851995 EQT851990:EQU851995 FAP851990:FAQ851995 FKL851990:FKM851995 FUH851990:FUI851995 GED851990:GEE851995 GNZ851990:GOA851995 GXV851990:GXW851995 HHR851990:HHS851995 HRN851990:HRO851995 IBJ851990:IBK851995 ILF851990:ILG851995 IVB851990:IVC851995 JEX851990:JEY851995 JOT851990:JOU851995 JYP851990:JYQ851995 KIL851990:KIM851995 KSH851990:KSI851995 LCD851990:LCE851995 LLZ851990:LMA851995 LVV851990:LVW851995 MFR851990:MFS851995 MPN851990:MPO851995 MZJ851990:MZK851995 NJF851990:NJG851995 NTB851990:NTC851995 OCX851990:OCY851995 OMT851990:OMU851995 OWP851990:OWQ851995 PGL851990:PGM851995 PQH851990:PQI851995 QAD851990:QAE851995 QJZ851990:QKA851995 QTV851990:QTW851995 RDR851990:RDS851995 RNN851990:RNO851995 RXJ851990:RXK851995 SHF851990:SHG851995 SRB851990:SRC851995 TAX851990:TAY851995 TKT851990:TKU851995 TUP851990:TUQ851995 UEL851990:UEM851995 UOH851990:UOI851995 UYD851990:UYE851995 VHZ851990:VIA851995 VRV851990:VRW851995 WBR851990:WBS851995 WLN851990:WLO851995 WVJ851990:WVK851995 B917526:C917531 IX917526:IY917531 ST917526:SU917531 ACP917526:ACQ917531 AML917526:AMM917531 AWH917526:AWI917531 BGD917526:BGE917531 BPZ917526:BQA917531 BZV917526:BZW917531 CJR917526:CJS917531 CTN917526:CTO917531 DDJ917526:DDK917531 DNF917526:DNG917531 DXB917526:DXC917531 EGX917526:EGY917531 EQT917526:EQU917531 FAP917526:FAQ917531 FKL917526:FKM917531 FUH917526:FUI917531 GED917526:GEE917531 GNZ917526:GOA917531 GXV917526:GXW917531 HHR917526:HHS917531 HRN917526:HRO917531 IBJ917526:IBK917531 ILF917526:ILG917531 IVB917526:IVC917531 JEX917526:JEY917531 JOT917526:JOU917531 JYP917526:JYQ917531 KIL917526:KIM917531 KSH917526:KSI917531 LCD917526:LCE917531 LLZ917526:LMA917531 LVV917526:LVW917531 MFR917526:MFS917531 MPN917526:MPO917531 MZJ917526:MZK917531 NJF917526:NJG917531 NTB917526:NTC917531 OCX917526:OCY917531 OMT917526:OMU917531 OWP917526:OWQ917531 PGL917526:PGM917531 PQH917526:PQI917531 QAD917526:QAE917531 QJZ917526:QKA917531 QTV917526:QTW917531 RDR917526:RDS917531 RNN917526:RNO917531 RXJ917526:RXK917531 SHF917526:SHG917531 SRB917526:SRC917531 TAX917526:TAY917531 TKT917526:TKU917531 TUP917526:TUQ917531 UEL917526:UEM917531 UOH917526:UOI917531 UYD917526:UYE917531 VHZ917526:VIA917531 VRV917526:VRW917531 WBR917526:WBS917531 WLN917526:WLO917531 WVJ917526:WVK917531 B983062:C983067 IX983062:IY983067 ST983062:SU983067 ACP983062:ACQ983067 AML983062:AMM983067 AWH983062:AWI983067 BGD983062:BGE983067 BPZ983062:BQA983067 BZV983062:BZW983067 CJR983062:CJS983067 CTN983062:CTO983067 DDJ983062:DDK983067 DNF983062:DNG983067 DXB983062:DXC983067 EGX983062:EGY983067 EQT983062:EQU983067 FAP983062:FAQ983067 FKL983062:FKM983067 FUH983062:FUI983067 GED983062:GEE983067 GNZ983062:GOA983067 GXV983062:GXW983067 HHR983062:HHS983067 HRN983062:HRO983067 IBJ983062:IBK983067 ILF983062:ILG983067 IVB983062:IVC983067 JEX983062:JEY983067 JOT983062:JOU983067 JYP983062:JYQ983067 KIL983062:KIM983067 KSH983062:KSI983067 LCD983062:LCE983067 LLZ983062:LMA983067 LVV983062:LVW983067 MFR983062:MFS983067 MPN983062:MPO983067 MZJ983062:MZK983067 NJF983062:NJG983067 NTB983062:NTC983067 OCX983062:OCY983067 OMT983062:OMU983067 OWP983062:OWQ983067 PGL983062:PGM983067 PQH983062:PQI983067 QAD983062:QAE983067 QJZ983062:QKA983067 QTV983062:QTW983067 RDR983062:RDS983067 RNN983062:RNO983067 RXJ983062:RXK983067 SHF983062:SHG983067 SRB983062:SRC983067 TAX983062:TAY983067 TKT983062:TKU983067 TUP983062:TUQ983067 UEL983062:UEM983067 UOH983062:UOI983067 UYD983062:UYE983067 VHZ983062:VIA983067 VRV983062:VRW983067 WBR983062:WBS983067 WLN983062:WLO983067 WVJ983062:WVK983067 B65565:C65572 IX65565:IY65572 ST65565:SU65572 ACP65565:ACQ65572 AML65565:AMM65572 AWH65565:AWI65572 BGD65565:BGE65572 BPZ65565:BQA65572 BZV65565:BZW65572 CJR65565:CJS65572 CTN65565:CTO65572 DDJ65565:DDK65572 DNF65565:DNG65572 DXB65565:DXC65572 EGX65565:EGY65572 EQT65565:EQU65572 FAP65565:FAQ65572 FKL65565:FKM65572 FUH65565:FUI65572 GED65565:GEE65572 GNZ65565:GOA65572 GXV65565:GXW65572 HHR65565:HHS65572 HRN65565:HRO65572 IBJ65565:IBK65572 ILF65565:ILG65572 IVB65565:IVC65572 JEX65565:JEY65572 JOT65565:JOU65572 JYP65565:JYQ65572 KIL65565:KIM65572 KSH65565:KSI65572 LCD65565:LCE65572 LLZ65565:LMA65572 LVV65565:LVW65572 MFR65565:MFS65572 MPN65565:MPO65572 MZJ65565:MZK65572 NJF65565:NJG65572 NTB65565:NTC65572 OCX65565:OCY65572 OMT65565:OMU65572 OWP65565:OWQ65572 PGL65565:PGM65572 PQH65565:PQI65572 QAD65565:QAE65572 QJZ65565:QKA65572 QTV65565:QTW65572 RDR65565:RDS65572 RNN65565:RNO65572 RXJ65565:RXK65572 SHF65565:SHG65572 SRB65565:SRC65572 TAX65565:TAY65572 TKT65565:TKU65572 TUP65565:TUQ65572 UEL65565:UEM65572 UOH65565:UOI65572 UYD65565:UYE65572 VHZ65565:VIA65572 VRV65565:VRW65572 WBR65565:WBS65572 WLN65565:WLO65572 WVJ65565:WVK65572 B131101:C131108 IX131101:IY131108 ST131101:SU131108 ACP131101:ACQ131108 AML131101:AMM131108 AWH131101:AWI131108 BGD131101:BGE131108 BPZ131101:BQA131108 BZV131101:BZW131108 CJR131101:CJS131108 CTN131101:CTO131108 DDJ131101:DDK131108 DNF131101:DNG131108 DXB131101:DXC131108 EGX131101:EGY131108 EQT131101:EQU131108 FAP131101:FAQ131108 FKL131101:FKM131108 FUH131101:FUI131108 GED131101:GEE131108 GNZ131101:GOA131108 GXV131101:GXW131108 HHR131101:HHS131108 HRN131101:HRO131108 IBJ131101:IBK131108 ILF131101:ILG131108 IVB131101:IVC131108 JEX131101:JEY131108 JOT131101:JOU131108 JYP131101:JYQ131108 KIL131101:KIM131108 KSH131101:KSI131108 LCD131101:LCE131108 LLZ131101:LMA131108 LVV131101:LVW131108 MFR131101:MFS131108 MPN131101:MPO131108 MZJ131101:MZK131108 NJF131101:NJG131108 NTB131101:NTC131108 OCX131101:OCY131108 OMT131101:OMU131108 OWP131101:OWQ131108 PGL131101:PGM131108 PQH131101:PQI131108 QAD131101:QAE131108 QJZ131101:QKA131108 QTV131101:QTW131108 RDR131101:RDS131108 RNN131101:RNO131108 RXJ131101:RXK131108 SHF131101:SHG131108 SRB131101:SRC131108 TAX131101:TAY131108 TKT131101:TKU131108 TUP131101:TUQ131108 UEL131101:UEM131108 UOH131101:UOI131108 UYD131101:UYE131108 VHZ131101:VIA131108 VRV131101:VRW131108 WBR131101:WBS131108 WLN131101:WLO131108 WVJ131101:WVK131108 B196637:C196644 IX196637:IY196644 ST196637:SU196644 ACP196637:ACQ196644 AML196637:AMM196644 AWH196637:AWI196644 BGD196637:BGE196644 BPZ196637:BQA196644 BZV196637:BZW196644 CJR196637:CJS196644 CTN196637:CTO196644 DDJ196637:DDK196644 DNF196637:DNG196644 DXB196637:DXC196644 EGX196637:EGY196644 EQT196637:EQU196644 FAP196637:FAQ196644 FKL196637:FKM196644 FUH196637:FUI196644 GED196637:GEE196644 GNZ196637:GOA196644 GXV196637:GXW196644 HHR196637:HHS196644 HRN196637:HRO196644 IBJ196637:IBK196644 ILF196637:ILG196644 IVB196637:IVC196644 JEX196637:JEY196644 JOT196637:JOU196644 JYP196637:JYQ196644 KIL196637:KIM196644 KSH196637:KSI196644 LCD196637:LCE196644 LLZ196637:LMA196644 LVV196637:LVW196644 MFR196637:MFS196644 MPN196637:MPO196644 MZJ196637:MZK196644 NJF196637:NJG196644 NTB196637:NTC196644 OCX196637:OCY196644 OMT196637:OMU196644 OWP196637:OWQ196644 PGL196637:PGM196644 PQH196637:PQI196644 QAD196637:QAE196644 QJZ196637:QKA196644 QTV196637:QTW196644 RDR196637:RDS196644 RNN196637:RNO196644 RXJ196637:RXK196644 SHF196637:SHG196644 SRB196637:SRC196644 TAX196637:TAY196644 TKT196637:TKU196644 TUP196637:TUQ196644 UEL196637:UEM196644 UOH196637:UOI196644 UYD196637:UYE196644 VHZ196637:VIA196644 VRV196637:VRW196644 WBR196637:WBS196644 WLN196637:WLO196644 WVJ196637:WVK196644 B262173:C262180 IX262173:IY262180 ST262173:SU262180 ACP262173:ACQ262180 AML262173:AMM262180 AWH262173:AWI262180 BGD262173:BGE262180 BPZ262173:BQA262180 BZV262173:BZW262180 CJR262173:CJS262180 CTN262173:CTO262180 DDJ262173:DDK262180 DNF262173:DNG262180 DXB262173:DXC262180 EGX262173:EGY262180 EQT262173:EQU262180 FAP262173:FAQ262180 FKL262173:FKM262180 FUH262173:FUI262180 GED262173:GEE262180 GNZ262173:GOA262180 GXV262173:GXW262180 HHR262173:HHS262180 HRN262173:HRO262180 IBJ262173:IBK262180 ILF262173:ILG262180 IVB262173:IVC262180 JEX262173:JEY262180 JOT262173:JOU262180 JYP262173:JYQ262180 KIL262173:KIM262180 KSH262173:KSI262180 LCD262173:LCE262180 LLZ262173:LMA262180 LVV262173:LVW262180 MFR262173:MFS262180 MPN262173:MPO262180 MZJ262173:MZK262180 NJF262173:NJG262180 NTB262173:NTC262180 OCX262173:OCY262180 OMT262173:OMU262180 OWP262173:OWQ262180 PGL262173:PGM262180 PQH262173:PQI262180 QAD262173:QAE262180 QJZ262173:QKA262180 QTV262173:QTW262180 RDR262173:RDS262180 RNN262173:RNO262180 RXJ262173:RXK262180 SHF262173:SHG262180 SRB262173:SRC262180 TAX262173:TAY262180 TKT262173:TKU262180 TUP262173:TUQ262180 UEL262173:UEM262180 UOH262173:UOI262180 UYD262173:UYE262180 VHZ262173:VIA262180 VRV262173:VRW262180 WBR262173:WBS262180 WLN262173:WLO262180 WVJ262173:WVK262180 B327709:C327716 IX327709:IY327716 ST327709:SU327716 ACP327709:ACQ327716 AML327709:AMM327716 AWH327709:AWI327716 BGD327709:BGE327716 BPZ327709:BQA327716 BZV327709:BZW327716 CJR327709:CJS327716 CTN327709:CTO327716 DDJ327709:DDK327716 DNF327709:DNG327716 DXB327709:DXC327716 EGX327709:EGY327716 EQT327709:EQU327716 FAP327709:FAQ327716 FKL327709:FKM327716 FUH327709:FUI327716 GED327709:GEE327716 GNZ327709:GOA327716 GXV327709:GXW327716 HHR327709:HHS327716 HRN327709:HRO327716 IBJ327709:IBK327716 ILF327709:ILG327716 IVB327709:IVC327716 JEX327709:JEY327716 JOT327709:JOU327716 JYP327709:JYQ327716 KIL327709:KIM327716 KSH327709:KSI327716 LCD327709:LCE327716 LLZ327709:LMA327716 LVV327709:LVW327716 MFR327709:MFS327716 MPN327709:MPO327716 MZJ327709:MZK327716 NJF327709:NJG327716 NTB327709:NTC327716 OCX327709:OCY327716 OMT327709:OMU327716 OWP327709:OWQ327716 PGL327709:PGM327716 PQH327709:PQI327716 QAD327709:QAE327716 QJZ327709:QKA327716 QTV327709:QTW327716 RDR327709:RDS327716 RNN327709:RNO327716 RXJ327709:RXK327716 SHF327709:SHG327716 SRB327709:SRC327716 TAX327709:TAY327716 TKT327709:TKU327716 TUP327709:TUQ327716 UEL327709:UEM327716 UOH327709:UOI327716 UYD327709:UYE327716 VHZ327709:VIA327716 VRV327709:VRW327716 WBR327709:WBS327716 WLN327709:WLO327716 WVJ327709:WVK327716 B393245:C393252 IX393245:IY393252 ST393245:SU393252 ACP393245:ACQ393252 AML393245:AMM393252 AWH393245:AWI393252 BGD393245:BGE393252 BPZ393245:BQA393252 BZV393245:BZW393252 CJR393245:CJS393252 CTN393245:CTO393252 DDJ393245:DDK393252 DNF393245:DNG393252 DXB393245:DXC393252 EGX393245:EGY393252 EQT393245:EQU393252 FAP393245:FAQ393252 FKL393245:FKM393252 FUH393245:FUI393252 GED393245:GEE393252 GNZ393245:GOA393252 GXV393245:GXW393252 HHR393245:HHS393252 HRN393245:HRO393252 IBJ393245:IBK393252 ILF393245:ILG393252 IVB393245:IVC393252 JEX393245:JEY393252 JOT393245:JOU393252 JYP393245:JYQ393252 KIL393245:KIM393252 KSH393245:KSI393252 LCD393245:LCE393252 LLZ393245:LMA393252 LVV393245:LVW393252 MFR393245:MFS393252 MPN393245:MPO393252 MZJ393245:MZK393252 NJF393245:NJG393252 NTB393245:NTC393252 OCX393245:OCY393252 OMT393245:OMU393252 OWP393245:OWQ393252 PGL393245:PGM393252 PQH393245:PQI393252 QAD393245:QAE393252 QJZ393245:QKA393252 QTV393245:QTW393252 RDR393245:RDS393252 RNN393245:RNO393252 RXJ393245:RXK393252 SHF393245:SHG393252 SRB393245:SRC393252 TAX393245:TAY393252 TKT393245:TKU393252 TUP393245:TUQ393252 UEL393245:UEM393252 UOH393245:UOI393252 UYD393245:UYE393252 VHZ393245:VIA393252 VRV393245:VRW393252 WBR393245:WBS393252 WLN393245:WLO393252 WVJ393245:WVK393252 B458781:C458788 IX458781:IY458788 ST458781:SU458788 ACP458781:ACQ458788 AML458781:AMM458788 AWH458781:AWI458788 BGD458781:BGE458788 BPZ458781:BQA458788 BZV458781:BZW458788 CJR458781:CJS458788 CTN458781:CTO458788 DDJ458781:DDK458788 DNF458781:DNG458788 DXB458781:DXC458788 EGX458781:EGY458788 EQT458781:EQU458788 FAP458781:FAQ458788 FKL458781:FKM458788 FUH458781:FUI458788 GED458781:GEE458788 GNZ458781:GOA458788 GXV458781:GXW458788 HHR458781:HHS458788 HRN458781:HRO458788 IBJ458781:IBK458788 ILF458781:ILG458788 IVB458781:IVC458788 JEX458781:JEY458788 JOT458781:JOU458788 JYP458781:JYQ458788 KIL458781:KIM458788 KSH458781:KSI458788 LCD458781:LCE458788 LLZ458781:LMA458788 LVV458781:LVW458788 MFR458781:MFS458788 MPN458781:MPO458788 MZJ458781:MZK458788 NJF458781:NJG458788 NTB458781:NTC458788 OCX458781:OCY458788 OMT458781:OMU458788 OWP458781:OWQ458788 PGL458781:PGM458788 PQH458781:PQI458788 QAD458781:QAE458788 QJZ458781:QKA458788 QTV458781:QTW458788 RDR458781:RDS458788 RNN458781:RNO458788 RXJ458781:RXK458788 SHF458781:SHG458788 SRB458781:SRC458788 TAX458781:TAY458788 TKT458781:TKU458788 TUP458781:TUQ458788 UEL458781:UEM458788 UOH458781:UOI458788 UYD458781:UYE458788 VHZ458781:VIA458788 VRV458781:VRW458788 WBR458781:WBS458788 WLN458781:WLO458788 WVJ458781:WVK458788 B524317:C524324 IX524317:IY524324 ST524317:SU524324 ACP524317:ACQ524324 AML524317:AMM524324 AWH524317:AWI524324 BGD524317:BGE524324 BPZ524317:BQA524324 BZV524317:BZW524324 CJR524317:CJS524324 CTN524317:CTO524324 DDJ524317:DDK524324 DNF524317:DNG524324 DXB524317:DXC524324 EGX524317:EGY524324 EQT524317:EQU524324 FAP524317:FAQ524324 FKL524317:FKM524324 FUH524317:FUI524324 GED524317:GEE524324 GNZ524317:GOA524324 GXV524317:GXW524324 HHR524317:HHS524324 HRN524317:HRO524324 IBJ524317:IBK524324 ILF524317:ILG524324 IVB524317:IVC524324 JEX524317:JEY524324 JOT524317:JOU524324 JYP524317:JYQ524324 KIL524317:KIM524324 KSH524317:KSI524324 LCD524317:LCE524324 LLZ524317:LMA524324 LVV524317:LVW524324 MFR524317:MFS524324 MPN524317:MPO524324 MZJ524317:MZK524324 NJF524317:NJG524324 NTB524317:NTC524324 OCX524317:OCY524324 OMT524317:OMU524324 OWP524317:OWQ524324 PGL524317:PGM524324 PQH524317:PQI524324 QAD524317:QAE524324 QJZ524317:QKA524324 QTV524317:QTW524324 RDR524317:RDS524324 RNN524317:RNO524324 RXJ524317:RXK524324 SHF524317:SHG524324 SRB524317:SRC524324 TAX524317:TAY524324 TKT524317:TKU524324 TUP524317:TUQ524324 UEL524317:UEM524324 UOH524317:UOI524324 UYD524317:UYE524324 VHZ524317:VIA524324 VRV524317:VRW524324 WBR524317:WBS524324 WLN524317:WLO524324 WVJ524317:WVK524324 B589853:C589860 IX589853:IY589860 ST589853:SU589860 ACP589853:ACQ589860 AML589853:AMM589860 AWH589853:AWI589860 BGD589853:BGE589860 BPZ589853:BQA589860 BZV589853:BZW589860 CJR589853:CJS589860 CTN589853:CTO589860 DDJ589853:DDK589860 DNF589853:DNG589860 DXB589853:DXC589860 EGX589853:EGY589860 EQT589853:EQU589860 FAP589853:FAQ589860 FKL589853:FKM589860 FUH589853:FUI589860 GED589853:GEE589860 GNZ589853:GOA589860 GXV589853:GXW589860 HHR589853:HHS589860 HRN589853:HRO589860 IBJ589853:IBK589860 ILF589853:ILG589860 IVB589853:IVC589860 JEX589853:JEY589860 JOT589853:JOU589860 JYP589853:JYQ589860 KIL589853:KIM589860 KSH589853:KSI589860 LCD589853:LCE589860 LLZ589853:LMA589860 LVV589853:LVW589860 MFR589853:MFS589860 MPN589853:MPO589860 MZJ589853:MZK589860 NJF589853:NJG589860 NTB589853:NTC589860 OCX589853:OCY589860 OMT589853:OMU589860 OWP589853:OWQ589860 PGL589853:PGM589860 PQH589853:PQI589860 QAD589853:QAE589860 QJZ589853:QKA589860 QTV589853:QTW589860 RDR589853:RDS589860 RNN589853:RNO589860 RXJ589853:RXK589860 SHF589853:SHG589860 SRB589853:SRC589860 TAX589853:TAY589860 TKT589853:TKU589860 TUP589853:TUQ589860 UEL589853:UEM589860 UOH589853:UOI589860 UYD589853:UYE589860 VHZ589853:VIA589860 VRV589853:VRW589860 WBR589853:WBS589860 WLN589853:WLO589860 WVJ589853:WVK589860 B655389:C655396 IX655389:IY655396 ST655389:SU655396 ACP655389:ACQ655396 AML655389:AMM655396 AWH655389:AWI655396 BGD655389:BGE655396 BPZ655389:BQA655396 BZV655389:BZW655396 CJR655389:CJS655396 CTN655389:CTO655396 DDJ655389:DDK655396 DNF655389:DNG655396 DXB655389:DXC655396 EGX655389:EGY655396 EQT655389:EQU655396 FAP655389:FAQ655396 FKL655389:FKM655396 FUH655389:FUI655396 GED655389:GEE655396 GNZ655389:GOA655396 GXV655389:GXW655396 HHR655389:HHS655396 HRN655389:HRO655396 IBJ655389:IBK655396 ILF655389:ILG655396 IVB655389:IVC655396 JEX655389:JEY655396 JOT655389:JOU655396 JYP655389:JYQ655396 KIL655389:KIM655396 KSH655389:KSI655396 LCD655389:LCE655396 LLZ655389:LMA655396 LVV655389:LVW655396 MFR655389:MFS655396 MPN655389:MPO655396 MZJ655389:MZK655396 NJF655389:NJG655396 NTB655389:NTC655396 OCX655389:OCY655396 OMT655389:OMU655396 OWP655389:OWQ655396 PGL655389:PGM655396 PQH655389:PQI655396 QAD655389:QAE655396 QJZ655389:QKA655396 QTV655389:QTW655396 RDR655389:RDS655396 RNN655389:RNO655396 RXJ655389:RXK655396 SHF655389:SHG655396 SRB655389:SRC655396 TAX655389:TAY655396 TKT655389:TKU655396 TUP655389:TUQ655396 UEL655389:UEM655396 UOH655389:UOI655396 UYD655389:UYE655396 VHZ655389:VIA655396 VRV655389:VRW655396 WBR655389:WBS655396 WLN655389:WLO655396 WVJ655389:WVK655396 B720925:C720932 IX720925:IY720932 ST720925:SU720932 ACP720925:ACQ720932 AML720925:AMM720932 AWH720925:AWI720932 BGD720925:BGE720932 BPZ720925:BQA720932 BZV720925:BZW720932 CJR720925:CJS720932 CTN720925:CTO720932 DDJ720925:DDK720932 DNF720925:DNG720932 DXB720925:DXC720932 EGX720925:EGY720932 EQT720925:EQU720932 FAP720925:FAQ720932 FKL720925:FKM720932 FUH720925:FUI720932 GED720925:GEE720932 GNZ720925:GOA720932 GXV720925:GXW720932 HHR720925:HHS720932 HRN720925:HRO720932 IBJ720925:IBK720932 ILF720925:ILG720932 IVB720925:IVC720932 JEX720925:JEY720932 JOT720925:JOU720932 JYP720925:JYQ720932 KIL720925:KIM720932 KSH720925:KSI720932 LCD720925:LCE720932 LLZ720925:LMA720932 LVV720925:LVW720932 MFR720925:MFS720932 MPN720925:MPO720932 MZJ720925:MZK720932 NJF720925:NJG720932 NTB720925:NTC720932 OCX720925:OCY720932 OMT720925:OMU720932 OWP720925:OWQ720932 PGL720925:PGM720932 PQH720925:PQI720932 QAD720925:QAE720932 QJZ720925:QKA720932 QTV720925:QTW720932 RDR720925:RDS720932 RNN720925:RNO720932 RXJ720925:RXK720932 SHF720925:SHG720932 SRB720925:SRC720932 TAX720925:TAY720932 TKT720925:TKU720932 TUP720925:TUQ720932 UEL720925:UEM720932 UOH720925:UOI720932 UYD720925:UYE720932 VHZ720925:VIA720932 VRV720925:VRW720932 WBR720925:WBS720932 WLN720925:WLO720932 WVJ720925:WVK720932 B786461:C786468 IX786461:IY786468 ST786461:SU786468 ACP786461:ACQ786468 AML786461:AMM786468 AWH786461:AWI786468 BGD786461:BGE786468 BPZ786461:BQA786468 BZV786461:BZW786468 CJR786461:CJS786468 CTN786461:CTO786468 DDJ786461:DDK786468 DNF786461:DNG786468 DXB786461:DXC786468 EGX786461:EGY786468 EQT786461:EQU786468 FAP786461:FAQ786468 FKL786461:FKM786468 FUH786461:FUI786468 GED786461:GEE786468 GNZ786461:GOA786468 GXV786461:GXW786468 HHR786461:HHS786468 HRN786461:HRO786468 IBJ786461:IBK786468 ILF786461:ILG786468 IVB786461:IVC786468 JEX786461:JEY786468 JOT786461:JOU786468 JYP786461:JYQ786468 KIL786461:KIM786468 KSH786461:KSI786468 LCD786461:LCE786468 LLZ786461:LMA786468 LVV786461:LVW786468 MFR786461:MFS786468 MPN786461:MPO786468 MZJ786461:MZK786468 NJF786461:NJG786468 NTB786461:NTC786468 OCX786461:OCY786468 OMT786461:OMU786468 OWP786461:OWQ786468 PGL786461:PGM786468 PQH786461:PQI786468 QAD786461:QAE786468 QJZ786461:QKA786468 QTV786461:QTW786468 RDR786461:RDS786468 RNN786461:RNO786468 RXJ786461:RXK786468 SHF786461:SHG786468 SRB786461:SRC786468 TAX786461:TAY786468 TKT786461:TKU786468 TUP786461:TUQ786468 UEL786461:UEM786468 UOH786461:UOI786468 UYD786461:UYE786468 VHZ786461:VIA786468 VRV786461:VRW786468 WBR786461:WBS786468 WLN786461:WLO786468 WVJ786461:WVK786468 B851997:C852004 IX851997:IY852004 ST851997:SU852004 ACP851997:ACQ852004 AML851997:AMM852004 AWH851997:AWI852004 BGD851997:BGE852004 BPZ851997:BQA852004 BZV851997:BZW852004 CJR851997:CJS852004 CTN851997:CTO852004 DDJ851997:DDK852004 DNF851997:DNG852004 DXB851997:DXC852004 EGX851997:EGY852004 EQT851997:EQU852004 FAP851997:FAQ852004 FKL851997:FKM852004 FUH851997:FUI852004 GED851997:GEE852004 GNZ851997:GOA852004 GXV851997:GXW852004 HHR851997:HHS852004 HRN851997:HRO852004 IBJ851997:IBK852004 ILF851997:ILG852004 IVB851997:IVC852004 JEX851997:JEY852004 JOT851997:JOU852004 JYP851997:JYQ852004 KIL851997:KIM852004 KSH851997:KSI852004 LCD851997:LCE852004 LLZ851997:LMA852004 LVV851997:LVW852004 MFR851997:MFS852004 MPN851997:MPO852004 MZJ851997:MZK852004 NJF851997:NJG852004 NTB851997:NTC852004 OCX851997:OCY852004 OMT851997:OMU852004 OWP851997:OWQ852004 PGL851997:PGM852004 PQH851997:PQI852004 QAD851997:QAE852004 QJZ851997:QKA852004 QTV851997:QTW852004 RDR851997:RDS852004 RNN851997:RNO852004 RXJ851997:RXK852004 SHF851997:SHG852004 SRB851997:SRC852004 TAX851997:TAY852004 TKT851997:TKU852004 TUP851997:TUQ852004 UEL851997:UEM852004 UOH851997:UOI852004 UYD851997:UYE852004 VHZ851997:VIA852004 VRV851997:VRW852004 WBR851997:WBS852004 WLN851997:WLO852004 WVJ851997:WVK852004 B917533:C917540 IX917533:IY917540 ST917533:SU917540 ACP917533:ACQ917540 AML917533:AMM917540 AWH917533:AWI917540 BGD917533:BGE917540 BPZ917533:BQA917540 BZV917533:BZW917540 CJR917533:CJS917540 CTN917533:CTO917540 DDJ917533:DDK917540 DNF917533:DNG917540 DXB917533:DXC917540 EGX917533:EGY917540 EQT917533:EQU917540 FAP917533:FAQ917540 FKL917533:FKM917540 FUH917533:FUI917540 GED917533:GEE917540 GNZ917533:GOA917540 GXV917533:GXW917540 HHR917533:HHS917540 HRN917533:HRO917540 IBJ917533:IBK917540 ILF917533:ILG917540 IVB917533:IVC917540 JEX917533:JEY917540 JOT917533:JOU917540 JYP917533:JYQ917540 KIL917533:KIM917540 KSH917533:KSI917540 LCD917533:LCE917540 LLZ917533:LMA917540 LVV917533:LVW917540 MFR917533:MFS917540 MPN917533:MPO917540 MZJ917533:MZK917540 NJF917533:NJG917540 NTB917533:NTC917540 OCX917533:OCY917540 OMT917533:OMU917540 OWP917533:OWQ917540 PGL917533:PGM917540 PQH917533:PQI917540 QAD917533:QAE917540 QJZ917533:QKA917540 QTV917533:QTW917540 RDR917533:RDS917540 RNN917533:RNO917540 RXJ917533:RXK917540 SHF917533:SHG917540 SRB917533:SRC917540 TAX917533:TAY917540 TKT917533:TKU917540 TUP917533:TUQ917540 UEL917533:UEM917540 UOH917533:UOI917540 UYD917533:UYE917540 VHZ917533:VIA917540 VRV917533:VRW917540 WBR917533:WBS917540 WLN917533:WLO917540 WVJ917533:WVK917540 B983069:C983076 IX983069:IY983076 ST983069:SU983076 ACP983069:ACQ983076 AML983069:AMM983076 AWH983069:AWI983076 BGD983069:BGE983076 BPZ983069:BQA983076 BZV983069:BZW983076 CJR983069:CJS983076 CTN983069:CTO983076 DDJ983069:DDK983076 DNF983069:DNG983076 DXB983069:DXC983076 EGX983069:EGY983076 EQT983069:EQU983076 FAP983069:FAQ983076 FKL983069:FKM983076 FUH983069:FUI983076 GED983069:GEE983076 GNZ983069:GOA983076 GXV983069:GXW983076 HHR983069:HHS983076 HRN983069:HRO983076 IBJ983069:IBK983076 ILF983069:ILG983076 IVB983069:IVC983076 JEX983069:JEY983076 JOT983069:JOU983076 JYP983069:JYQ983076 KIL983069:KIM983076 KSH983069:KSI983076 LCD983069:LCE983076 LLZ983069:LMA983076 LVV983069:LVW983076 MFR983069:MFS983076 MPN983069:MPO983076 MZJ983069:MZK983076 NJF983069:NJG983076 NTB983069:NTC983076 OCX983069:OCY983076 OMT983069:OMU983076 OWP983069:OWQ983076 PGL983069:PGM983076 PQH983069:PQI983076 QAD983069:QAE983076 QJZ983069:QKA983076 QTV983069:QTW983076 RDR983069:RDS983076 RNN983069:RNO983076 RXJ983069:RXK983076 SHF983069:SHG983076 SRB983069:SRC983076 TAX983069:TAY983076 TKT983069:TKU983076 TUP983069:TUQ983076 UEL983069:UEM983076 UOH983069:UOI983076 UYD983069:UYE983076 VHZ983069:VIA983076 VRV983069:VRW983076 WBR983069:WBS983076 WLN983069:WLO983076 WVJ983069:WVK983076 B65574:C65576 IX65574:IY65576 ST65574:SU65576 ACP65574:ACQ65576 AML65574:AMM65576 AWH65574:AWI65576 BGD65574:BGE65576 BPZ65574:BQA65576 BZV65574:BZW65576 CJR65574:CJS65576 CTN65574:CTO65576 DDJ65574:DDK65576 DNF65574:DNG65576 DXB65574:DXC65576 EGX65574:EGY65576 EQT65574:EQU65576 FAP65574:FAQ65576 FKL65574:FKM65576 FUH65574:FUI65576 GED65574:GEE65576 GNZ65574:GOA65576 GXV65574:GXW65576 HHR65574:HHS65576 HRN65574:HRO65576 IBJ65574:IBK65576 ILF65574:ILG65576 IVB65574:IVC65576 JEX65574:JEY65576 JOT65574:JOU65576 JYP65574:JYQ65576 KIL65574:KIM65576 KSH65574:KSI65576 LCD65574:LCE65576 LLZ65574:LMA65576 LVV65574:LVW65576 MFR65574:MFS65576 MPN65574:MPO65576 MZJ65574:MZK65576 NJF65574:NJG65576 NTB65574:NTC65576 OCX65574:OCY65576 OMT65574:OMU65576 OWP65574:OWQ65576 PGL65574:PGM65576 PQH65574:PQI65576 QAD65574:QAE65576 QJZ65574:QKA65576 QTV65574:QTW65576 RDR65574:RDS65576 RNN65574:RNO65576 RXJ65574:RXK65576 SHF65574:SHG65576 SRB65574:SRC65576 TAX65574:TAY65576 TKT65574:TKU65576 TUP65574:TUQ65576 UEL65574:UEM65576 UOH65574:UOI65576 UYD65574:UYE65576 VHZ65574:VIA65576 VRV65574:VRW65576 WBR65574:WBS65576 WLN65574:WLO65576 WVJ65574:WVK65576 B131110:C131112 IX131110:IY131112 ST131110:SU131112 ACP131110:ACQ131112 AML131110:AMM131112 AWH131110:AWI131112 BGD131110:BGE131112 BPZ131110:BQA131112 BZV131110:BZW131112 CJR131110:CJS131112 CTN131110:CTO131112 DDJ131110:DDK131112 DNF131110:DNG131112 DXB131110:DXC131112 EGX131110:EGY131112 EQT131110:EQU131112 FAP131110:FAQ131112 FKL131110:FKM131112 FUH131110:FUI131112 GED131110:GEE131112 GNZ131110:GOA131112 GXV131110:GXW131112 HHR131110:HHS131112 HRN131110:HRO131112 IBJ131110:IBK131112 ILF131110:ILG131112 IVB131110:IVC131112 JEX131110:JEY131112 JOT131110:JOU131112 JYP131110:JYQ131112 KIL131110:KIM131112 KSH131110:KSI131112 LCD131110:LCE131112 LLZ131110:LMA131112 LVV131110:LVW131112 MFR131110:MFS131112 MPN131110:MPO131112 MZJ131110:MZK131112 NJF131110:NJG131112 NTB131110:NTC131112 OCX131110:OCY131112 OMT131110:OMU131112 OWP131110:OWQ131112 PGL131110:PGM131112 PQH131110:PQI131112 QAD131110:QAE131112 QJZ131110:QKA131112 QTV131110:QTW131112 RDR131110:RDS131112 RNN131110:RNO131112 RXJ131110:RXK131112 SHF131110:SHG131112 SRB131110:SRC131112 TAX131110:TAY131112 TKT131110:TKU131112 TUP131110:TUQ131112 UEL131110:UEM131112 UOH131110:UOI131112 UYD131110:UYE131112 VHZ131110:VIA131112 VRV131110:VRW131112 WBR131110:WBS131112 WLN131110:WLO131112 WVJ131110:WVK131112 B196646:C196648 IX196646:IY196648 ST196646:SU196648 ACP196646:ACQ196648 AML196646:AMM196648 AWH196646:AWI196648 BGD196646:BGE196648 BPZ196646:BQA196648 BZV196646:BZW196648 CJR196646:CJS196648 CTN196646:CTO196648 DDJ196646:DDK196648 DNF196646:DNG196648 DXB196646:DXC196648 EGX196646:EGY196648 EQT196646:EQU196648 FAP196646:FAQ196648 FKL196646:FKM196648 FUH196646:FUI196648 GED196646:GEE196648 GNZ196646:GOA196648 GXV196646:GXW196648 HHR196646:HHS196648 HRN196646:HRO196648 IBJ196646:IBK196648 ILF196646:ILG196648 IVB196646:IVC196648 JEX196646:JEY196648 JOT196646:JOU196648 JYP196646:JYQ196648 KIL196646:KIM196648 KSH196646:KSI196648 LCD196646:LCE196648 LLZ196646:LMA196648 LVV196646:LVW196648 MFR196646:MFS196648 MPN196646:MPO196648 MZJ196646:MZK196648 NJF196646:NJG196648 NTB196646:NTC196648 OCX196646:OCY196648 OMT196646:OMU196648 OWP196646:OWQ196648 PGL196646:PGM196648 PQH196646:PQI196648 QAD196646:QAE196648 QJZ196646:QKA196648 QTV196646:QTW196648 RDR196646:RDS196648 RNN196646:RNO196648 RXJ196646:RXK196648 SHF196646:SHG196648 SRB196646:SRC196648 TAX196646:TAY196648 TKT196646:TKU196648 TUP196646:TUQ196648 UEL196646:UEM196648 UOH196646:UOI196648 UYD196646:UYE196648 VHZ196646:VIA196648 VRV196646:VRW196648 WBR196646:WBS196648 WLN196646:WLO196648 WVJ196646:WVK196648 B262182:C262184 IX262182:IY262184 ST262182:SU262184 ACP262182:ACQ262184 AML262182:AMM262184 AWH262182:AWI262184 BGD262182:BGE262184 BPZ262182:BQA262184 BZV262182:BZW262184 CJR262182:CJS262184 CTN262182:CTO262184 DDJ262182:DDK262184 DNF262182:DNG262184 DXB262182:DXC262184 EGX262182:EGY262184 EQT262182:EQU262184 FAP262182:FAQ262184 FKL262182:FKM262184 FUH262182:FUI262184 GED262182:GEE262184 GNZ262182:GOA262184 GXV262182:GXW262184 HHR262182:HHS262184 HRN262182:HRO262184 IBJ262182:IBK262184 ILF262182:ILG262184 IVB262182:IVC262184 JEX262182:JEY262184 JOT262182:JOU262184 JYP262182:JYQ262184 KIL262182:KIM262184 KSH262182:KSI262184 LCD262182:LCE262184 LLZ262182:LMA262184 LVV262182:LVW262184 MFR262182:MFS262184 MPN262182:MPO262184 MZJ262182:MZK262184 NJF262182:NJG262184 NTB262182:NTC262184 OCX262182:OCY262184 OMT262182:OMU262184 OWP262182:OWQ262184 PGL262182:PGM262184 PQH262182:PQI262184 QAD262182:QAE262184 QJZ262182:QKA262184 QTV262182:QTW262184 RDR262182:RDS262184 RNN262182:RNO262184 RXJ262182:RXK262184 SHF262182:SHG262184 SRB262182:SRC262184 TAX262182:TAY262184 TKT262182:TKU262184 TUP262182:TUQ262184 UEL262182:UEM262184 UOH262182:UOI262184 UYD262182:UYE262184 VHZ262182:VIA262184 VRV262182:VRW262184 WBR262182:WBS262184 WLN262182:WLO262184 WVJ262182:WVK262184 B327718:C327720 IX327718:IY327720 ST327718:SU327720 ACP327718:ACQ327720 AML327718:AMM327720 AWH327718:AWI327720 BGD327718:BGE327720 BPZ327718:BQA327720 BZV327718:BZW327720 CJR327718:CJS327720 CTN327718:CTO327720 DDJ327718:DDK327720 DNF327718:DNG327720 DXB327718:DXC327720 EGX327718:EGY327720 EQT327718:EQU327720 FAP327718:FAQ327720 FKL327718:FKM327720 FUH327718:FUI327720 GED327718:GEE327720 GNZ327718:GOA327720 GXV327718:GXW327720 HHR327718:HHS327720 HRN327718:HRO327720 IBJ327718:IBK327720 ILF327718:ILG327720 IVB327718:IVC327720 JEX327718:JEY327720 JOT327718:JOU327720 JYP327718:JYQ327720 KIL327718:KIM327720 KSH327718:KSI327720 LCD327718:LCE327720 LLZ327718:LMA327720 LVV327718:LVW327720 MFR327718:MFS327720 MPN327718:MPO327720 MZJ327718:MZK327720 NJF327718:NJG327720 NTB327718:NTC327720 OCX327718:OCY327720 OMT327718:OMU327720 OWP327718:OWQ327720 PGL327718:PGM327720 PQH327718:PQI327720 QAD327718:QAE327720 QJZ327718:QKA327720 QTV327718:QTW327720 RDR327718:RDS327720 RNN327718:RNO327720 RXJ327718:RXK327720 SHF327718:SHG327720 SRB327718:SRC327720 TAX327718:TAY327720 TKT327718:TKU327720 TUP327718:TUQ327720 UEL327718:UEM327720 UOH327718:UOI327720 UYD327718:UYE327720 VHZ327718:VIA327720 VRV327718:VRW327720 WBR327718:WBS327720 WLN327718:WLO327720 WVJ327718:WVK327720 B393254:C393256 IX393254:IY393256 ST393254:SU393256 ACP393254:ACQ393256 AML393254:AMM393256 AWH393254:AWI393256 BGD393254:BGE393256 BPZ393254:BQA393256 BZV393254:BZW393256 CJR393254:CJS393256 CTN393254:CTO393256 DDJ393254:DDK393256 DNF393254:DNG393256 DXB393254:DXC393256 EGX393254:EGY393256 EQT393254:EQU393256 FAP393254:FAQ393256 FKL393254:FKM393256 FUH393254:FUI393256 GED393254:GEE393256 GNZ393254:GOA393256 GXV393254:GXW393256 HHR393254:HHS393256 HRN393254:HRO393256 IBJ393254:IBK393256 ILF393254:ILG393256 IVB393254:IVC393256 JEX393254:JEY393256 JOT393254:JOU393256 JYP393254:JYQ393256 KIL393254:KIM393256 KSH393254:KSI393256 LCD393254:LCE393256 LLZ393254:LMA393256 LVV393254:LVW393256 MFR393254:MFS393256 MPN393254:MPO393256 MZJ393254:MZK393256 NJF393254:NJG393256 NTB393254:NTC393256 OCX393254:OCY393256 OMT393254:OMU393256 OWP393254:OWQ393256 PGL393254:PGM393256 PQH393254:PQI393256 QAD393254:QAE393256 QJZ393254:QKA393256 QTV393254:QTW393256 RDR393254:RDS393256 RNN393254:RNO393256 RXJ393254:RXK393256 SHF393254:SHG393256 SRB393254:SRC393256 TAX393254:TAY393256 TKT393254:TKU393256 TUP393254:TUQ393256 UEL393254:UEM393256 UOH393254:UOI393256 UYD393254:UYE393256 VHZ393254:VIA393256 VRV393254:VRW393256 WBR393254:WBS393256 WLN393254:WLO393256 WVJ393254:WVK393256 B458790:C458792 IX458790:IY458792 ST458790:SU458792 ACP458790:ACQ458792 AML458790:AMM458792 AWH458790:AWI458792 BGD458790:BGE458792 BPZ458790:BQA458792 BZV458790:BZW458792 CJR458790:CJS458792 CTN458790:CTO458792 DDJ458790:DDK458792 DNF458790:DNG458792 DXB458790:DXC458792 EGX458790:EGY458792 EQT458790:EQU458792 FAP458790:FAQ458792 FKL458790:FKM458792 FUH458790:FUI458792 GED458790:GEE458792 GNZ458790:GOA458792 GXV458790:GXW458792 HHR458790:HHS458792 HRN458790:HRO458792 IBJ458790:IBK458792 ILF458790:ILG458792 IVB458790:IVC458792 JEX458790:JEY458792 JOT458790:JOU458792 JYP458790:JYQ458792 KIL458790:KIM458792 KSH458790:KSI458792 LCD458790:LCE458792 LLZ458790:LMA458792 LVV458790:LVW458792 MFR458790:MFS458792 MPN458790:MPO458792 MZJ458790:MZK458792 NJF458790:NJG458792 NTB458790:NTC458792 OCX458790:OCY458792 OMT458790:OMU458792 OWP458790:OWQ458792 PGL458790:PGM458792 PQH458790:PQI458792 QAD458790:QAE458792 QJZ458790:QKA458792 QTV458790:QTW458792 RDR458790:RDS458792 RNN458790:RNO458792 RXJ458790:RXK458792 SHF458790:SHG458792 SRB458790:SRC458792 TAX458790:TAY458792 TKT458790:TKU458792 TUP458790:TUQ458792 UEL458790:UEM458792 UOH458790:UOI458792 UYD458790:UYE458792 VHZ458790:VIA458792 VRV458790:VRW458792 WBR458790:WBS458792 WLN458790:WLO458792 WVJ458790:WVK458792 B524326:C524328 IX524326:IY524328 ST524326:SU524328 ACP524326:ACQ524328 AML524326:AMM524328 AWH524326:AWI524328 BGD524326:BGE524328 BPZ524326:BQA524328 BZV524326:BZW524328 CJR524326:CJS524328 CTN524326:CTO524328 DDJ524326:DDK524328 DNF524326:DNG524328 DXB524326:DXC524328 EGX524326:EGY524328 EQT524326:EQU524328 FAP524326:FAQ524328 FKL524326:FKM524328 FUH524326:FUI524328 GED524326:GEE524328 GNZ524326:GOA524328 GXV524326:GXW524328 HHR524326:HHS524328 HRN524326:HRO524328 IBJ524326:IBK524328 ILF524326:ILG524328 IVB524326:IVC524328 JEX524326:JEY524328 JOT524326:JOU524328 JYP524326:JYQ524328 KIL524326:KIM524328 KSH524326:KSI524328 LCD524326:LCE524328 LLZ524326:LMA524328 LVV524326:LVW524328 MFR524326:MFS524328 MPN524326:MPO524328 MZJ524326:MZK524328 NJF524326:NJG524328 NTB524326:NTC524328 OCX524326:OCY524328 OMT524326:OMU524328 OWP524326:OWQ524328 PGL524326:PGM524328 PQH524326:PQI524328 QAD524326:QAE524328 QJZ524326:QKA524328 QTV524326:QTW524328 RDR524326:RDS524328 RNN524326:RNO524328 RXJ524326:RXK524328 SHF524326:SHG524328 SRB524326:SRC524328 TAX524326:TAY524328 TKT524326:TKU524328 TUP524326:TUQ524328 UEL524326:UEM524328 UOH524326:UOI524328 UYD524326:UYE524328 VHZ524326:VIA524328 VRV524326:VRW524328 WBR524326:WBS524328 WLN524326:WLO524328 WVJ524326:WVK524328 B589862:C589864 IX589862:IY589864 ST589862:SU589864 ACP589862:ACQ589864 AML589862:AMM589864 AWH589862:AWI589864 BGD589862:BGE589864 BPZ589862:BQA589864 BZV589862:BZW589864 CJR589862:CJS589864 CTN589862:CTO589864 DDJ589862:DDK589864 DNF589862:DNG589864 DXB589862:DXC589864 EGX589862:EGY589864 EQT589862:EQU589864 FAP589862:FAQ589864 FKL589862:FKM589864 FUH589862:FUI589864 GED589862:GEE589864 GNZ589862:GOA589864 GXV589862:GXW589864 HHR589862:HHS589864 HRN589862:HRO589864 IBJ589862:IBK589864 ILF589862:ILG589864 IVB589862:IVC589864 JEX589862:JEY589864 JOT589862:JOU589864 JYP589862:JYQ589864 KIL589862:KIM589864 KSH589862:KSI589864 LCD589862:LCE589864 LLZ589862:LMA589864 LVV589862:LVW589864 MFR589862:MFS589864 MPN589862:MPO589864 MZJ589862:MZK589864 NJF589862:NJG589864 NTB589862:NTC589864 OCX589862:OCY589864 OMT589862:OMU589864 OWP589862:OWQ589864 PGL589862:PGM589864 PQH589862:PQI589864 QAD589862:QAE589864 QJZ589862:QKA589864 QTV589862:QTW589864 RDR589862:RDS589864 RNN589862:RNO589864 RXJ589862:RXK589864 SHF589862:SHG589864 SRB589862:SRC589864 TAX589862:TAY589864 TKT589862:TKU589864 TUP589862:TUQ589864 UEL589862:UEM589864 UOH589862:UOI589864 UYD589862:UYE589864 VHZ589862:VIA589864 VRV589862:VRW589864 WBR589862:WBS589864 WLN589862:WLO589864 WVJ589862:WVK589864 B655398:C655400 IX655398:IY655400 ST655398:SU655400 ACP655398:ACQ655400 AML655398:AMM655400 AWH655398:AWI655400 BGD655398:BGE655400 BPZ655398:BQA655400 BZV655398:BZW655400 CJR655398:CJS655400 CTN655398:CTO655400 DDJ655398:DDK655400 DNF655398:DNG655400 DXB655398:DXC655400 EGX655398:EGY655400 EQT655398:EQU655400 FAP655398:FAQ655400 FKL655398:FKM655400 FUH655398:FUI655400 GED655398:GEE655400 GNZ655398:GOA655400 GXV655398:GXW655400 HHR655398:HHS655400 HRN655398:HRO655400 IBJ655398:IBK655400 ILF655398:ILG655400 IVB655398:IVC655400 JEX655398:JEY655400 JOT655398:JOU655400 JYP655398:JYQ655400 KIL655398:KIM655400 KSH655398:KSI655400 LCD655398:LCE655400 LLZ655398:LMA655400 LVV655398:LVW655400 MFR655398:MFS655400 MPN655398:MPO655400 MZJ655398:MZK655400 NJF655398:NJG655400 NTB655398:NTC655400 OCX655398:OCY655400 OMT655398:OMU655400 OWP655398:OWQ655400 PGL655398:PGM655400 PQH655398:PQI655400 QAD655398:QAE655400 QJZ655398:QKA655400 QTV655398:QTW655400 RDR655398:RDS655400 RNN655398:RNO655400 RXJ655398:RXK655400 SHF655398:SHG655400 SRB655398:SRC655400 TAX655398:TAY655400 TKT655398:TKU655400 TUP655398:TUQ655400 UEL655398:UEM655400 UOH655398:UOI655400 UYD655398:UYE655400 VHZ655398:VIA655400 VRV655398:VRW655400 WBR655398:WBS655400 WLN655398:WLO655400 WVJ655398:WVK655400 B720934:C720936 IX720934:IY720936 ST720934:SU720936 ACP720934:ACQ720936 AML720934:AMM720936 AWH720934:AWI720936 BGD720934:BGE720936 BPZ720934:BQA720936 BZV720934:BZW720936 CJR720934:CJS720936 CTN720934:CTO720936 DDJ720934:DDK720936 DNF720934:DNG720936 DXB720934:DXC720936 EGX720934:EGY720936 EQT720934:EQU720936 FAP720934:FAQ720936 FKL720934:FKM720936 FUH720934:FUI720936 GED720934:GEE720936 GNZ720934:GOA720936 GXV720934:GXW720936 HHR720934:HHS720936 HRN720934:HRO720936 IBJ720934:IBK720936 ILF720934:ILG720936 IVB720934:IVC720936 JEX720934:JEY720936 JOT720934:JOU720936 JYP720934:JYQ720936 KIL720934:KIM720936 KSH720934:KSI720936 LCD720934:LCE720936 LLZ720934:LMA720936 LVV720934:LVW720936 MFR720934:MFS720936 MPN720934:MPO720936 MZJ720934:MZK720936 NJF720934:NJG720936 NTB720934:NTC720936 OCX720934:OCY720936 OMT720934:OMU720936 OWP720934:OWQ720936 PGL720934:PGM720936 PQH720934:PQI720936 QAD720934:QAE720936 QJZ720934:QKA720936 QTV720934:QTW720936 RDR720934:RDS720936 RNN720934:RNO720936 RXJ720934:RXK720936 SHF720934:SHG720936 SRB720934:SRC720936 TAX720934:TAY720936 TKT720934:TKU720936 TUP720934:TUQ720936 UEL720934:UEM720936 UOH720934:UOI720936 UYD720934:UYE720936 VHZ720934:VIA720936 VRV720934:VRW720936 WBR720934:WBS720936 WLN720934:WLO720936 WVJ720934:WVK720936 B786470:C786472 IX786470:IY786472 ST786470:SU786472 ACP786470:ACQ786472 AML786470:AMM786472 AWH786470:AWI786472 BGD786470:BGE786472 BPZ786470:BQA786472 BZV786470:BZW786472 CJR786470:CJS786472 CTN786470:CTO786472 DDJ786470:DDK786472 DNF786470:DNG786472 DXB786470:DXC786472 EGX786470:EGY786472 EQT786470:EQU786472 FAP786470:FAQ786472 FKL786470:FKM786472 FUH786470:FUI786472 GED786470:GEE786472 GNZ786470:GOA786472 GXV786470:GXW786472 HHR786470:HHS786472 HRN786470:HRO786472 IBJ786470:IBK786472 ILF786470:ILG786472 IVB786470:IVC786472 JEX786470:JEY786472 JOT786470:JOU786472 JYP786470:JYQ786472 KIL786470:KIM786472 KSH786470:KSI786472 LCD786470:LCE786472 LLZ786470:LMA786472 LVV786470:LVW786472 MFR786470:MFS786472 MPN786470:MPO786472 MZJ786470:MZK786472 NJF786470:NJG786472 NTB786470:NTC786472 OCX786470:OCY786472 OMT786470:OMU786472 OWP786470:OWQ786472 PGL786470:PGM786472 PQH786470:PQI786472 QAD786470:QAE786472 QJZ786470:QKA786472 QTV786470:QTW786472 RDR786470:RDS786472 RNN786470:RNO786472 RXJ786470:RXK786472 SHF786470:SHG786472 SRB786470:SRC786472 TAX786470:TAY786472 TKT786470:TKU786472 TUP786470:TUQ786472 UEL786470:UEM786472 UOH786470:UOI786472 UYD786470:UYE786472 VHZ786470:VIA786472 VRV786470:VRW786472 WBR786470:WBS786472 WLN786470:WLO786472 WVJ786470:WVK786472 B852006:C852008 IX852006:IY852008 ST852006:SU852008 ACP852006:ACQ852008 AML852006:AMM852008 AWH852006:AWI852008 BGD852006:BGE852008 BPZ852006:BQA852008 BZV852006:BZW852008 CJR852006:CJS852008 CTN852006:CTO852008 DDJ852006:DDK852008 DNF852006:DNG852008 DXB852006:DXC852008 EGX852006:EGY852008 EQT852006:EQU852008 FAP852006:FAQ852008 FKL852006:FKM852008 FUH852006:FUI852008 GED852006:GEE852008 GNZ852006:GOA852008 GXV852006:GXW852008 HHR852006:HHS852008 HRN852006:HRO852008 IBJ852006:IBK852008 ILF852006:ILG852008 IVB852006:IVC852008 JEX852006:JEY852008 JOT852006:JOU852008 JYP852006:JYQ852008 KIL852006:KIM852008 KSH852006:KSI852008 LCD852006:LCE852008 LLZ852006:LMA852008 LVV852006:LVW852008 MFR852006:MFS852008 MPN852006:MPO852008 MZJ852006:MZK852008 NJF852006:NJG852008 NTB852006:NTC852008 OCX852006:OCY852008 OMT852006:OMU852008 OWP852006:OWQ852008 PGL852006:PGM852008 PQH852006:PQI852008 QAD852006:QAE852008 QJZ852006:QKA852008 QTV852006:QTW852008 RDR852006:RDS852008 RNN852006:RNO852008 RXJ852006:RXK852008 SHF852006:SHG852008 SRB852006:SRC852008 TAX852006:TAY852008 TKT852006:TKU852008 TUP852006:TUQ852008 UEL852006:UEM852008 UOH852006:UOI852008 UYD852006:UYE852008 VHZ852006:VIA852008 VRV852006:VRW852008 WBR852006:WBS852008 WLN852006:WLO852008 WVJ852006:WVK852008 B917542:C917544 IX917542:IY917544 ST917542:SU917544 ACP917542:ACQ917544 AML917542:AMM917544 AWH917542:AWI917544 BGD917542:BGE917544 BPZ917542:BQA917544 BZV917542:BZW917544 CJR917542:CJS917544 CTN917542:CTO917544 DDJ917542:DDK917544 DNF917542:DNG917544 DXB917542:DXC917544 EGX917542:EGY917544 EQT917542:EQU917544 FAP917542:FAQ917544 FKL917542:FKM917544 FUH917542:FUI917544 GED917542:GEE917544 GNZ917542:GOA917544 GXV917542:GXW917544 HHR917542:HHS917544 HRN917542:HRO917544 IBJ917542:IBK917544 ILF917542:ILG917544 IVB917542:IVC917544 JEX917542:JEY917544 JOT917542:JOU917544 JYP917542:JYQ917544 KIL917542:KIM917544 KSH917542:KSI917544 LCD917542:LCE917544 LLZ917542:LMA917544 LVV917542:LVW917544 MFR917542:MFS917544 MPN917542:MPO917544 MZJ917542:MZK917544 NJF917542:NJG917544 NTB917542:NTC917544 OCX917542:OCY917544 OMT917542:OMU917544 OWP917542:OWQ917544 PGL917542:PGM917544 PQH917542:PQI917544 QAD917542:QAE917544 QJZ917542:QKA917544 QTV917542:QTW917544 RDR917542:RDS917544 RNN917542:RNO917544 RXJ917542:RXK917544 SHF917542:SHG917544 SRB917542:SRC917544 TAX917542:TAY917544 TKT917542:TKU917544 TUP917542:TUQ917544 UEL917542:UEM917544 UOH917542:UOI917544 UYD917542:UYE917544 VHZ917542:VIA917544 VRV917542:VRW917544 WBR917542:WBS917544 WLN917542:WLO917544 WVJ917542:WVK917544 B983078:C983080 IX983078:IY983080 ST983078:SU983080 ACP983078:ACQ983080 AML983078:AMM983080 AWH983078:AWI983080 BGD983078:BGE983080 BPZ983078:BQA983080 BZV983078:BZW983080 CJR983078:CJS983080 CTN983078:CTO983080 DDJ983078:DDK983080 DNF983078:DNG983080 DXB983078:DXC983080 EGX983078:EGY983080 EQT983078:EQU983080 FAP983078:FAQ983080 FKL983078:FKM983080 FUH983078:FUI983080 GED983078:GEE983080 GNZ983078:GOA983080 GXV983078:GXW983080 HHR983078:HHS983080 HRN983078:HRO983080 IBJ983078:IBK983080 ILF983078:ILG983080 IVB983078:IVC983080 JEX983078:JEY983080 JOT983078:JOU983080 JYP983078:JYQ983080 KIL983078:KIM983080 KSH983078:KSI983080 LCD983078:LCE983080 LLZ983078:LMA983080 LVV983078:LVW983080 MFR983078:MFS983080 MPN983078:MPO983080 MZJ983078:MZK983080 NJF983078:NJG983080 NTB983078:NTC983080 OCX983078:OCY983080 OMT983078:OMU983080 OWP983078:OWQ983080 PGL983078:PGM983080 PQH983078:PQI983080 QAD983078:QAE983080 QJZ983078:QKA983080 QTV983078:QTW983080 RDR983078:RDS983080 RNN983078:RNO983080 RXJ983078:RXK983080 SHF983078:SHG983080 SRB983078:SRC983080 TAX983078:TAY983080 TKT983078:TKU983080 TUP983078:TUQ983080 UEL983078:UEM983080 UOH983078:UOI983080 UYD983078:UYE983080 VHZ983078:VIA983080 VRV983078:VRW983080 WBR983078:WBS983080 WLN983078:WLO983080 WVJ983078:WVK983080 B65578:C65585 IX65578:IY65585 ST65578:SU65585 ACP65578:ACQ65585 AML65578:AMM65585 AWH65578:AWI65585 BGD65578:BGE65585 BPZ65578:BQA65585 BZV65578:BZW65585 CJR65578:CJS65585 CTN65578:CTO65585 DDJ65578:DDK65585 DNF65578:DNG65585 DXB65578:DXC65585 EGX65578:EGY65585 EQT65578:EQU65585 FAP65578:FAQ65585 FKL65578:FKM65585 FUH65578:FUI65585 GED65578:GEE65585 GNZ65578:GOA65585 GXV65578:GXW65585 HHR65578:HHS65585 HRN65578:HRO65585 IBJ65578:IBK65585 ILF65578:ILG65585 IVB65578:IVC65585 JEX65578:JEY65585 JOT65578:JOU65585 JYP65578:JYQ65585 KIL65578:KIM65585 KSH65578:KSI65585 LCD65578:LCE65585 LLZ65578:LMA65585 LVV65578:LVW65585 MFR65578:MFS65585 MPN65578:MPO65585 MZJ65578:MZK65585 NJF65578:NJG65585 NTB65578:NTC65585 OCX65578:OCY65585 OMT65578:OMU65585 OWP65578:OWQ65585 PGL65578:PGM65585 PQH65578:PQI65585 QAD65578:QAE65585 QJZ65578:QKA65585 QTV65578:QTW65585 RDR65578:RDS65585 RNN65578:RNO65585 RXJ65578:RXK65585 SHF65578:SHG65585 SRB65578:SRC65585 TAX65578:TAY65585 TKT65578:TKU65585 TUP65578:TUQ65585 UEL65578:UEM65585 UOH65578:UOI65585 UYD65578:UYE65585 VHZ65578:VIA65585 VRV65578:VRW65585 WBR65578:WBS65585 WLN65578:WLO65585 WVJ65578:WVK65585 B131114:C131121 IX131114:IY131121 ST131114:SU131121 ACP131114:ACQ131121 AML131114:AMM131121 AWH131114:AWI131121 BGD131114:BGE131121 BPZ131114:BQA131121 BZV131114:BZW131121 CJR131114:CJS131121 CTN131114:CTO131121 DDJ131114:DDK131121 DNF131114:DNG131121 DXB131114:DXC131121 EGX131114:EGY131121 EQT131114:EQU131121 FAP131114:FAQ131121 FKL131114:FKM131121 FUH131114:FUI131121 GED131114:GEE131121 GNZ131114:GOA131121 GXV131114:GXW131121 HHR131114:HHS131121 HRN131114:HRO131121 IBJ131114:IBK131121 ILF131114:ILG131121 IVB131114:IVC131121 JEX131114:JEY131121 JOT131114:JOU131121 JYP131114:JYQ131121 KIL131114:KIM131121 KSH131114:KSI131121 LCD131114:LCE131121 LLZ131114:LMA131121 LVV131114:LVW131121 MFR131114:MFS131121 MPN131114:MPO131121 MZJ131114:MZK131121 NJF131114:NJG131121 NTB131114:NTC131121 OCX131114:OCY131121 OMT131114:OMU131121 OWP131114:OWQ131121 PGL131114:PGM131121 PQH131114:PQI131121 QAD131114:QAE131121 QJZ131114:QKA131121 QTV131114:QTW131121 RDR131114:RDS131121 RNN131114:RNO131121 RXJ131114:RXK131121 SHF131114:SHG131121 SRB131114:SRC131121 TAX131114:TAY131121 TKT131114:TKU131121 TUP131114:TUQ131121 UEL131114:UEM131121 UOH131114:UOI131121 UYD131114:UYE131121 VHZ131114:VIA131121 VRV131114:VRW131121 WBR131114:WBS131121 WLN131114:WLO131121 WVJ131114:WVK131121 B196650:C196657 IX196650:IY196657 ST196650:SU196657 ACP196650:ACQ196657 AML196650:AMM196657 AWH196650:AWI196657 BGD196650:BGE196657 BPZ196650:BQA196657 BZV196650:BZW196657 CJR196650:CJS196657 CTN196650:CTO196657 DDJ196650:DDK196657 DNF196650:DNG196657 DXB196650:DXC196657 EGX196650:EGY196657 EQT196650:EQU196657 FAP196650:FAQ196657 FKL196650:FKM196657 FUH196650:FUI196657 GED196650:GEE196657 GNZ196650:GOA196657 GXV196650:GXW196657 HHR196650:HHS196657 HRN196650:HRO196657 IBJ196650:IBK196657 ILF196650:ILG196657 IVB196650:IVC196657 JEX196650:JEY196657 JOT196650:JOU196657 JYP196650:JYQ196657 KIL196650:KIM196657 KSH196650:KSI196657 LCD196650:LCE196657 LLZ196650:LMA196657 LVV196650:LVW196657 MFR196650:MFS196657 MPN196650:MPO196657 MZJ196650:MZK196657 NJF196650:NJG196657 NTB196650:NTC196657 OCX196650:OCY196657 OMT196650:OMU196657 OWP196650:OWQ196657 PGL196650:PGM196657 PQH196650:PQI196657 QAD196650:QAE196657 QJZ196650:QKA196657 QTV196650:QTW196657 RDR196650:RDS196657 RNN196650:RNO196657 RXJ196650:RXK196657 SHF196650:SHG196657 SRB196650:SRC196657 TAX196650:TAY196657 TKT196650:TKU196657 TUP196650:TUQ196657 UEL196650:UEM196657 UOH196650:UOI196657 UYD196650:UYE196657 VHZ196650:VIA196657 VRV196650:VRW196657 WBR196650:WBS196657 WLN196650:WLO196657 WVJ196650:WVK196657 B262186:C262193 IX262186:IY262193 ST262186:SU262193 ACP262186:ACQ262193 AML262186:AMM262193 AWH262186:AWI262193 BGD262186:BGE262193 BPZ262186:BQA262193 BZV262186:BZW262193 CJR262186:CJS262193 CTN262186:CTO262193 DDJ262186:DDK262193 DNF262186:DNG262193 DXB262186:DXC262193 EGX262186:EGY262193 EQT262186:EQU262193 FAP262186:FAQ262193 FKL262186:FKM262193 FUH262186:FUI262193 GED262186:GEE262193 GNZ262186:GOA262193 GXV262186:GXW262193 HHR262186:HHS262193 HRN262186:HRO262193 IBJ262186:IBK262193 ILF262186:ILG262193 IVB262186:IVC262193 JEX262186:JEY262193 JOT262186:JOU262193 JYP262186:JYQ262193 KIL262186:KIM262193 KSH262186:KSI262193 LCD262186:LCE262193 LLZ262186:LMA262193 LVV262186:LVW262193 MFR262186:MFS262193 MPN262186:MPO262193 MZJ262186:MZK262193 NJF262186:NJG262193 NTB262186:NTC262193 OCX262186:OCY262193 OMT262186:OMU262193 OWP262186:OWQ262193 PGL262186:PGM262193 PQH262186:PQI262193 QAD262186:QAE262193 QJZ262186:QKA262193 QTV262186:QTW262193 RDR262186:RDS262193 RNN262186:RNO262193 RXJ262186:RXK262193 SHF262186:SHG262193 SRB262186:SRC262193 TAX262186:TAY262193 TKT262186:TKU262193 TUP262186:TUQ262193 UEL262186:UEM262193 UOH262186:UOI262193 UYD262186:UYE262193 VHZ262186:VIA262193 VRV262186:VRW262193 WBR262186:WBS262193 WLN262186:WLO262193 WVJ262186:WVK262193 B327722:C327729 IX327722:IY327729 ST327722:SU327729 ACP327722:ACQ327729 AML327722:AMM327729 AWH327722:AWI327729 BGD327722:BGE327729 BPZ327722:BQA327729 BZV327722:BZW327729 CJR327722:CJS327729 CTN327722:CTO327729 DDJ327722:DDK327729 DNF327722:DNG327729 DXB327722:DXC327729 EGX327722:EGY327729 EQT327722:EQU327729 FAP327722:FAQ327729 FKL327722:FKM327729 FUH327722:FUI327729 GED327722:GEE327729 GNZ327722:GOA327729 GXV327722:GXW327729 HHR327722:HHS327729 HRN327722:HRO327729 IBJ327722:IBK327729 ILF327722:ILG327729 IVB327722:IVC327729 JEX327722:JEY327729 JOT327722:JOU327729 JYP327722:JYQ327729 KIL327722:KIM327729 KSH327722:KSI327729 LCD327722:LCE327729 LLZ327722:LMA327729 LVV327722:LVW327729 MFR327722:MFS327729 MPN327722:MPO327729 MZJ327722:MZK327729 NJF327722:NJG327729 NTB327722:NTC327729 OCX327722:OCY327729 OMT327722:OMU327729 OWP327722:OWQ327729 PGL327722:PGM327729 PQH327722:PQI327729 QAD327722:QAE327729 QJZ327722:QKA327729 QTV327722:QTW327729 RDR327722:RDS327729 RNN327722:RNO327729 RXJ327722:RXK327729 SHF327722:SHG327729 SRB327722:SRC327729 TAX327722:TAY327729 TKT327722:TKU327729 TUP327722:TUQ327729 UEL327722:UEM327729 UOH327722:UOI327729 UYD327722:UYE327729 VHZ327722:VIA327729 VRV327722:VRW327729 WBR327722:WBS327729 WLN327722:WLO327729 WVJ327722:WVK327729 B393258:C393265 IX393258:IY393265 ST393258:SU393265 ACP393258:ACQ393265 AML393258:AMM393265 AWH393258:AWI393265 BGD393258:BGE393265 BPZ393258:BQA393265 BZV393258:BZW393265 CJR393258:CJS393265 CTN393258:CTO393265 DDJ393258:DDK393265 DNF393258:DNG393265 DXB393258:DXC393265 EGX393258:EGY393265 EQT393258:EQU393265 FAP393258:FAQ393265 FKL393258:FKM393265 FUH393258:FUI393265 GED393258:GEE393265 GNZ393258:GOA393265 GXV393258:GXW393265 HHR393258:HHS393265 HRN393258:HRO393265 IBJ393258:IBK393265 ILF393258:ILG393265 IVB393258:IVC393265 JEX393258:JEY393265 JOT393258:JOU393265 JYP393258:JYQ393265 KIL393258:KIM393265 KSH393258:KSI393265 LCD393258:LCE393265 LLZ393258:LMA393265 LVV393258:LVW393265 MFR393258:MFS393265 MPN393258:MPO393265 MZJ393258:MZK393265 NJF393258:NJG393265 NTB393258:NTC393265 OCX393258:OCY393265 OMT393258:OMU393265 OWP393258:OWQ393265 PGL393258:PGM393265 PQH393258:PQI393265 QAD393258:QAE393265 QJZ393258:QKA393265 QTV393258:QTW393265 RDR393258:RDS393265 RNN393258:RNO393265 RXJ393258:RXK393265 SHF393258:SHG393265 SRB393258:SRC393265 TAX393258:TAY393265 TKT393258:TKU393265 TUP393258:TUQ393265 UEL393258:UEM393265 UOH393258:UOI393265 UYD393258:UYE393265 VHZ393258:VIA393265 VRV393258:VRW393265 WBR393258:WBS393265 WLN393258:WLO393265 WVJ393258:WVK393265 B458794:C458801 IX458794:IY458801 ST458794:SU458801 ACP458794:ACQ458801 AML458794:AMM458801 AWH458794:AWI458801 BGD458794:BGE458801 BPZ458794:BQA458801 BZV458794:BZW458801 CJR458794:CJS458801 CTN458794:CTO458801 DDJ458794:DDK458801 DNF458794:DNG458801 DXB458794:DXC458801 EGX458794:EGY458801 EQT458794:EQU458801 FAP458794:FAQ458801 FKL458794:FKM458801 FUH458794:FUI458801 GED458794:GEE458801 GNZ458794:GOA458801 GXV458794:GXW458801 HHR458794:HHS458801 HRN458794:HRO458801 IBJ458794:IBK458801 ILF458794:ILG458801 IVB458794:IVC458801 JEX458794:JEY458801 JOT458794:JOU458801 JYP458794:JYQ458801 KIL458794:KIM458801 KSH458794:KSI458801 LCD458794:LCE458801 LLZ458794:LMA458801 LVV458794:LVW458801 MFR458794:MFS458801 MPN458794:MPO458801 MZJ458794:MZK458801 NJF458794:NJG458801 NTB458794:NTC458801 OCX458794:OCY458801 OMT458794:OMU458801 OWP458794:OWQ458801 PGL458794:PGM458801 PQH458794:PQI458801 QAD458794:QAE458801 QJZ458794:QKA458801 QTV458794:QTW458801 RDR458794:RDS458801 RNN458794:RNO458801 RXJ458794:RXK458801 SHF458794:SHG458801 SRB458794:SRC458801 TAX458794:TAY458801 TKT458794:TKU458801 TUP458794:TUQ458801 UEL458794:UEM458801 UOH458794:UOI458801 UYD458794:UYE458801 VHZ458794:VIA458801 VRV458794:VRW458801 WBR458794:WBS458801 WLN458794:WLO458801 WVJ458794:WVK458801 B524330:C524337 IX524330:IY524337 ST524330:SU524337 ACP524330:ACQ524337 AML524330:AMM524337 AWH524330:AWI524337 BGD524330:BGE524337 BPZ524330:BQA524337 BZV524330:BZW524337 CJR524330:CJS524337 CTN524330:CTO524337 DDJ524330:DDK524337 DNF524330:DNG524337 DXB524330:DXC524337 EGX524330:EGY524337 EQT524330:EQU524337 FAP524330:FAQ524337 FKL524330:FKM524337 FUH524330:FUI524337 GED524330:GEE524337 GNZ524330:GOA524337 GXV524330:GXW524337 HHR524330:HHS524337 HRN524330:HRO524337 IBJ524330:IBK524337 ILF524330:ILG524337 IVB524330:IVC524337 JEX524330:JEY524337 JOT524330:JOU524337 JYP524330:JYQ524337 KIL524330:KIM524337 KSH524330:KSI524337 LCD524330:LCE524337 LLZ524330:LMA524337 LVV524330:LVW524337 MFR524330:MFS524337 MPN524330:MPO524337 MZJ524330:MZK524337 NJF524330:NJG524337 NTB524330:NTC524337 OCX524330:OCY524337 OMT524330:OMU524337 OWP524330:OWQ524337 PGL524330:PGM524337 PQH524330:PQI524337 QAD524330:QAE524337 QJZ524330:QKA524337 QTV524330:QTW524337 RDR524330:RDS524337 RNN524330:RNO524337 RXJ524330:RXK524337 SHF524330:SHG524337 SRB524330:SRC524337 TAX524330:TAY524337 TKT524330:TKU524337 TUP524330:TUQ524337 UEL524330:UEM524337 UOH524330:UOI524337 UYD524330:UYE524337 VHZ524330:VIA524337 VRV524330:VRW524337 WBR524330:WBS524337 WLN524330:WLO524337 WVJ524330:WVK524337 B589866:C589873 IX589866:IY589873 ST589866:SU589873 ACP589866:ACQ589873 AML589866:AMM589873 AWH589866:AWI589873 BGD589866:BGE589873 BPZ589866:BQA589873 BZV589866:BZW589873 CJR589866:CJS589873 CTN589866:CTO589873 DDJ589866:DDK589873 DNF589866:DNG589873 DXB589866:DXC589873 EGX589866:EGY589873 EQT589866:EQU589873 FAP589866:FAQ589873 FKL589866:FKM589873 FUH589866:FUI589873 GED589866:GEE589873 GNZ589866:GOA589873 GXV589866:GXW589873 HHR589866:HHS589873 HRN589866:HRO589873 IBJ589866:IBK589873 ILF589866:ILG589873 IVB589866:IVC589873 JEX589866:JEY589873 JOT589866:JOU589873 JYP589866:JYQ589873 KIL589866:KIM589873 KSH589866:KSI589873 LCD589866:LCE589873 LLZ589866:LMA589873 LVV589866:LVW589873 MFR589866:MFS589873 MPN589866:MPO589873 MZJ589866:MZK589873 NJF589866:NJG589873 NTB589866:NTC589873 OCX589866:OCY589873 OMT589866:OMU589873 OWP589866:OWQ589873 PGL589866:PGM589873 PQH589866:PQI589873 QAD589866:QAE589873 QJZ589866:QKA589873 QTV589866:QTW589873 RDR589866:RDS589873 RNN589866:RNO589873 RXJ589866:RXK589873 SHF589866:SHG589873 SRB589866:SRC589873 TAX589866:TAY589873 TKT589866:TKU589873 TUP589866:TUQ589873 UEL589866:UEM589873 UOH589866:UOI589873 UYD589866:UYE589873 VHZ589866:VIA589873 VRV589866:VRW589873 WBR589866:WBS589873 WLN589866:WLO589873 WVJ589866:WVK589873 B655402:C655409 IX655402:IY655409 ST655402:SU655409 ACP655402:ACQ655409 AML655402:AMM655409 AWH655402:AWI655409 BGD655402:BGE655409 BPZ655402:BQA655409 BZV655402:BZW655409 CJR655402:CJS655409 CTN655402:CTO655409 DDJ655402:DDK655409 DNF655402:DNG655409 DXB655402:DXC655409 EGX655402:EGY655409 EQT655402:EQU655409 FAP655402:FAQ655409 FKL655402:FKM655409 FUH655402:FUI655409 GED655402:GEE655409 GNZ655402:GOA655409 GXV655402:GXW655409 HHR655402:HHS655409 HRN655402:HRO655409 IBJ655402:IBK655409 ILF655402:ILG655409 IVB655402:IVC655409 JEX655402:JEY655409 JOT655402:JOU655409 JYP655402:JYQ655409 KIL655402:KIM655409 KSH655402:KSI655409 LCD655402:LCE655409 LLZ655402:LMA655409 LVV655402:LVW655409 MFR655402:MFS655409 MPN655402:MPO655409 MZJ655402:MZK655409 NJF655402:NJG655409 NTB655402:NTC655409 OCX655402:OCY655409 OMT655402:OMU655409 OWP655402:OWQ655409 PGL655402:PGM655409 PQH655402:PQI655409 QAD655402:QAE655409 QJZ655402:QKA655409 QTV655402:QTW655409 RDR655402:RDS655409 RNN655402:RNO655409 RXJ655402:RXK655409 SHF655402:SHG655409 SRB655402:SRC655409 TAX655402:TAY655409 TKT655402:TKU655409 TUP655402:TUQ655409 UEL655402:UEM655409 UOH655402:UOI655409 UYD655402:UYE655409 VHZ655402:VIA655409 VRV655402:VRW655409 WBR655402:WBS655409 WLN655402:WLO655409 WVJ655402:WVK655409 B720938:C720945 IX720938:IY720945 ST720938:SU720945 ACP720938:ACQ720945 AML720938:AMM720945 AWH720938:AWI720945 BGD720938:BGE720945 BPZ720938:BQA720945 BZV720938:BZW720945 CJR720938:CJS720945 CTN720938:CTO720945 DDJ720938:DDK720945 DNF720938:DNG720945 DXB720938:DXC720945 EGX720938:EGY720945 EQT720938:EQU720945 FAP720938:FAQ720945 FKL720938:FKM720945 FUH720938:FUI720945 GED720938:GEE720945 GNZ720938:GOA720945 GXV720938:GXW720945 HHR720938:HHS720945 HRN720938:HRO720945 IBJ720938:IBK720945 ILF720938:ILG720945 IVB720938:IVC720945 JEX720938:JEY720945 JOT720938:JOU720945 JYP720938:JYQ720945 KIL720938:KIM720945 KSH720938:KSI720945 LCD720938:LCE720945 LLZ720938:LMA720945 LVV720938:LVW720945 MFR720938:MFS720945 MPN720938:MPO720945 MZJ720938:MZK720945 NJF720938:NJG720945 NTB720938:NTC720945 OCX720938:OCY720945 OMT720938:OMU720945 OWP720938:OWQ720945 PGL720938:PGM720945 PQH720938:PQI720945 QAD720938:QAE720945 QJZ720938:QKA720945 QTV720938:QTW720945 RDR720938:RDS720945 RNN720938:RNO720945 RXJ720938:RXK720945 SHF720938:SHG720945 SRB720938:SRC720945 TAX720938:TAY720945 TKT720938:TKU720945 TUP720938:TUQ720945 UEL720938:UEM720945 UOH720938:UOI720945 UYD720938:UYE720945 VHZ720938:VIA720945 VRV720938:VRW720945 WBR720938:WBS720945 WLN720938:WLO720945 WVJ720938:WVK720945 B786474:C786481 IX786474:IY786481 ST786474:SU786481 ACP786474:ACQ786481 AML786474:AMM786481 AWH786474:AWI786481 BGD786474:BGE786481 BPZ786474:BQA786481 BZV786474:BZW786481 CJR786474:CJS786481 CTN786474:CTO786481 DDJ786474:DDK786481 DNF786474:DNG786481 DXB786474:DXC786481 EGX786474:EGY786481 EQT786474:EQU786481 FAP786474:FAQ786481 FKL786474:FKM786481 FUH786474:FUI786481 GED786474:GEE786481 GNZ786474:GOA786481 GXV786474:GXW786481 HHR786474:HHS786481 HRN786474:HRO786481 IBJ786474:IBK786481 ILF786474:ILG786481 IVB786474:IVC786481 JEX786474:JEY786481 JOT786474:JOU786481 JYP786474:JYQ786481 KIL786474:KIM786481 KSH786474:KSI786481 LCD786474:LCE786481 LLZ786474:LMA786481 LVV786474:LVW786481 MFR786474:MFS786481 MPN786474:MPO786481 MZJ786474:MZK786481 NJF786474:NJG786481 NTB786474:NTC786481 OCX786474:OCY786481 OMT786474:OMU786481 OWP786474:OWQ786481 PGL786474:PGM786481 PQH786474:PQI786481 QAD786474:QAE786481 QJZ786474:QKA786481 QTV786474:QTW786481 RDR786474:RDS786481 RNN786474:RNO786481 RXJ786474:RXK786481 SHF786474:SHG786481 SRB786474:SRC786481 TAX786474:TAY786481 TKT786474:TKU786481 TUP786474:TUQ786481 UEL786474:UEM786481 UOH786474:UOI786481 UYD786474:UYE786481 VHZ786474:VIA786481 VRV786474:VRW786481 WBR786474:WBS786481 WLN786474:WLO786481 WVJ786474:WVK786481 B852010:C852017 IX852010:IY852017 ST852010:SU852017 ACP852010:ACQ852017 AML852010:AMM852017 AWH852010:AWI852017 BGD852010:BGE852017 BPZ852010:BQA852017 BZV852010:BZW852017 CJR852010:CJS852017 CTN852010:CTO852017 DDJ852010:DDK852017 DNF852010:DNG852017 DXB852010:DXC852017 EGX852010:EGY852017 EQT852010:EQU852017 FAP852010:FAQ852017 FKL852010:FKM852017 FUH852010:FUI852017 GED852010:GEE852017 GNZ852010:GOA852017 GXV852010:GXW852017 HHR852010:HHS852017 HRN852010:HRO852017 IBJ852010:IBK852017 ILF852010:ILG852017 IVB852010:IVC852017 JEX852010:JEY852017 JOT852010:JOU852017 JYP852010:JYQ852017 KIL852010:KIM852017 KSH852010:KSI852017 LCD852010:LCE852017 LLZ852010:LMA852017 LVV852010:LVW852017 MFR852010:MFS852017 MPN852010:MPO852017 MZJ852010:MZK852017 NJF852010:NJG852017 NTB852010:NTC852017 OCX852010:OCY852017 OMT852010:OMU852017 OWP852010:OWQ852017 PGL852010:PGM852017 PQH852010:PQI852017 QAD852010:QAE852017 QJZ852010:QKA852017 QTV852010:QTW852017 RDR852010:RDS852017 RNN852010:RNO852017 RXJ852010:RXK852017 SHF852010:SHG852017 SRB852010:SRC852017 TAX852010:TAY852017 TKT852010:TKU852017 TUP852010:TUQ852017 UEL852010:UEM852017 UOH852010:UOI852017 UYD852010:UYE852017 VHZ852010:VIA852017 VRV852010:VRW852017 WBR852010:WBS852017 WLN852010:WLO852017 WVJ852010:WVK852017 B917546:C917553 IX917546:IY917553 ST917546:SU917553 ACP917546:ACQ917553 AML917546:AMM917553 AWH917546:AWI917553 BGD917546:BGE917553 BPZ917546:BQA917553 BZV917546:BZW917553 CJR917546:CJS917553 CTN917546:CTO917553 DDJ917546:DDK917553 DNF917546:DNG917553 DXB917546:DXC917553 EGX917546:EGY917553 EQT917546:EQU917553 FAP917546:FAQ917553 FKL917546:FKM917553 FUH917546:FUI917553 GED917546:GEE917553 GNZ917546:GOA917553 GXV917546:GXW917553 HHR917546:HHS917553 HRN917546:HRO917553 IBJ917546:IBK917553 ILF917546:ILG917553 IVB917546:IVC917553 JEX917546:JEY917553 JOT917546:JOU917553 JYP917546:JYQ917553 KIL917546:KIM917553 KSH917546:KSI917553 LCD917546:LCE917553 LLZ917546:LMA917553 LVV917546:LVW917553 MFR917546:MFS917553 MPN917546:MPO917553 MZJ917546:MZK917553 NJF917546:NJG917553 NTB917546:NTC917553 OCX917546:OCY917553 OMT917546:OMU917553 OWP917546:OWQ917553 PGL917546:PGM917553 PQH917546:PQI917553 QAD917546:QAE917553 QJZ917546:QKA917553 QTV917546:QTW917553 RDR917546:RDS917553 RNN917546:RNO917553 RXJ917546:RXK917553 SHF917546:SHG917553 SRB917546:SRC917553 TAX917546:TAY917553 TKT917546:TKU917553 TUP917546:TUQ917553 UEL917546:UEM917553 UOH917546:UOI917553 UYD917546:UYE917553 VHZ917546:VIA917553 VRV917546:VRW917553 WBR917546:WBS917553 WLN917546:WLO917553 WVJ917546:WVK917553 B983082:C983089 IX983082:IY983089 ST983082:SU983089 ACP983082:ACQ983089 AML983082:AMM983089 AWH983082:AWI983089 BGD983082:BGE983089 BPZ983082:BQA983089 BZV983082:BZW983089 CJR983082:CJS983089 CTN983082:CTO983089 DDJ983082:DDK983089 DNF983082:DNG983089 DXB983082:DXC983089 EGX983082:EGY983089 EQT983082:EQU983089 FAP983082:FAQ983089 FKL983082:FKM983089 FUH983082:FUI983089 GED983082:GEE983089 GNZ983082:GOA983089 GXV983082:GXW983089 HHR983082:HHS983089 HRN983082:HRO983089 IBJ983082:IBK983089 ILF983082:ILG983089 IVB983082:IVC983089 JEX983082:JEY983089 JOT983082:JOU983089 JYP983082:JYQ983089 KIL983082:KIM983089 KSH983082:KSI983089 LCD983082:LCE983089 LLZ983082:LMA983089 LVV983082:LVW983089 MFR983082:MFS983089 MPN983082:MPO983089 MZJ983082:MZK983089 NJF983082:NJG983089 NTB983082:NTC983089 OCX983082:OCY983089 OMT983082:OMU983089 OWP983082:OWQ983089 PGL983082:PGM983089 PQH983082:PQI983089 QAD983082:QAE983089 QJZ983082:QKA983089 QTV983082:QTW983089 RDR983082:RDS983089 RNN983082:RNO983089 RXJ983082:RXK983089 SHF983082:SHG983089 SRB983082:SRC983089 TAX983082:TAY983089 TKT983082:TKU983089 TUP983082:TUQ983089 UEL983082:UEM983089 UOH983082:UOI983089 UYD983082:UYE983089 VHZ983082:VIA983089 VRV983082:VRW983089 WBR983082:WBS983089 WLN983082:WLO983089 WVJ983082:WVK983089 B65587:C65591 IX65587:IY65591 ST65587:SU65591 ACP65587:ACQ65591 AML65587:AMM65591 AWH65587:AWI65591 BGD65587:BGE65591 BPZ65587:BQA65591 BZV65587:BZW65591 CJR65587:CJS65591 CTN65587:CTO65591 DDJ65587:DDK65591 DNF65587:DNG65591 DXB65587:DXC65591 EGX65587:EGY65591 EQT65587:EQU65591 FAP65587:FAQ65591 FKL65587:FKM65591 FUH65587:FUI65591 GED65587:GEE65591 GNZ65587:GOA65591 GXV65587:GXW65591 HHR65587:HHS65591 HRN65587:HRO65591 IBJ65587:IBK65591 ILF65587:ILG65591 IVB65587:IVC65591 JEX65587:JEY65591 JOT65587:JOU65591 JYP65587:JYQ65591 KIL65587:KIM65591 KSH65587:KSI65591 LCD65587:LCE65591 LLZ65587:LMA65591 LVV65587:LVW65591 MFR65587:MFS65591 MPN65587:MPO65591 MZJ65587:MZK65591 NJF65587:NJG65591 NTB65587:NTC65591 OCX65587:OCY65591 OMT65587:OMU65591 OWP65587:OWQ65591 PGL65587:PGM65591 PQH65587:PQI65591 QAD65587:QAE65591 QJZ65587:QKA65591 QTV65587:QTW65591 RDR65587:RDS65591 RNN65587:RNO65591 RXJ65587:RXK65591 SHF65587:SHG65591 SRB65587:SRC65591 TAX65587:TAY65591 TKT65587:TKU65591 TUP65587:TUQ65591 UEL65587:UEM65591 UOH65587:UOI65591 UYD65587:UYE65591 VHZ65587:VIA65591 VRV65587:VRW65591 WBR65587:WBS65591 WLN65587:WLO65591 WVJ65587:WVK65591 B131123:C131127 IX131123:IY131127 ST131123:SU131127 ACP131123:ACQ131127 AML131123:AMM131127 AWH131123:AWI131127 BGD131123:BGE131127 BPZ131123:BQA131127 BZV131123:BZW131127 CJR131123:CJS131127 CTN131123:CTO131127 DDJ131123:DDK131127 DNF131123:DNG131127 DXB131123:DXC131127 EGX131123:EGY131127 EQT131123:EQU131127 FAP131123:FAQ131127 FKL131123:FKM131127 FUH131123:FUI131127 GED131123:GEE131127 GNZ131123:GOA131127 GXV131123:GXW131127 HHR131123:HHS131127 HRN131123:HRO131127 IBJ131123:IBK131127 ILF131123:ILG131127 IVB131123:IVC131127 JEX131123:JEY131127 JOT131123:JOU131127 JYP131123:JYQ131127 KIL131123:KIM131127 KSH131123:KSI131127 LCD131123:LCE131127 LLZ131123:LMA131127 LVV131123:LVW131127 MFR131123:MFS131127 MPN131123:MPO131127 MZJ131123:MZK131127 NJF131123:NJG131127 NTB131123:NTC131127 OCX131123:OCY131127 OMT131123:OMU131127 OWP131123:OWQ131127 PGL131123:PGM131127 PQH131123:PQI131127 QAD131123:QAE131127 QJZ131123:QKA131127 QTV131123:QTW131127 RDR131123:RDS131127 RNN131123:RNO131127 RXJ131123:RXK131127 SHF131123:SHG131127 SRB131123:SRC131127 TAX131123:TAY131127 TKT131123:TKU131127 TUP131123:TUQ131127 UEL131123:UEM131127 UOH131123:UOI131127 UYD131123:UYE131127 VHZ131123:VIA131127 VRV131123:VRW131127 WBR131123:WBS131127 WLN131123:WLO131127 WVJ131123:WVK131127 B196659:C196663 IX196659:IY196663 ST196659:SU196663 ACP196659:ACQ196663 AML196659:AMM196663 AWH196659:AWI196663 BGD196659:BGE196663 BPZ196659:BQA196663 BZV196659:BZW196663 CJR196659:CJS196663 CTN196659:CTO196663 DDJ196659:DDK196663 DNF196659:DNG196663 DXB196659:DXC196663 EGX196659:EGY196663 EQT196659:EQU196663 FAP196659:FAQ196663 FKL196659:FKM196663 FUH196659:FUI196663 GED196659:GEE196663 GNZ196659:GOA196663 GXV196659:GXW196663 HHR196659:HHS196663 HRN196659:HRO196663 IBJ196659:IBK196663 ILF196659:ILG196663 IVB196659:IVC196663 JEX196659:JEY196663 JOT196659:JOU196663 JYP196659:JYQ196663 KIL196659:KIM196663 KSH196659:KSI196663 LCD196659:LCE196663 LLZ196659:LMA196663 LVV196659:LVW196663 MFR196659:MFS196663 MPN196659:MPO196663 MZJ196659:MZK196663 NJF196659:NJG196663 NTB196659:NTC196663 OCX196659:OCY196663 OMT196659:OMU196663 OWP196659:OWQ196663 PGL196659:PGM196663 PQH196659:PQI196663 QAD196659:QAE196663 QJZ196659:QKA196663 QTV196659:QTW196663 RDR196659:RDS196663 RNN196659:RNO196663 RXJ196659:RXK196663 SHF196659:SHG196663 SRB196659:SRC196663 TAX196659:TAY196663 TKT196659:TKU196663 TUP196659:TUQ196663 UEL196659:UEM196663 UOH196659:UOI196663 UYD196659:UYE196663 VHZ196659:VIA196663 VRV196659:VRW196663 WBR196659:WBS196663 WLN196659:WLO196663 WVJ196659:WVK196663 B262195:C262199 IX262195:IY262199 ST262195:SU262199 ACP262195:ACQ262199 AML262195:AMM262199 AWH262195:AWI262199 BGD262195:BGE262199 BPZ262195:BQA262199 BZV262195:BZW262199 CJR262195:CJS262199 CTN262195:CTO262199 DDJ262195:DDK262199 DNF262195:DNG262199 DXB262195:DXC262199 EGX262195:EGY262199 EQT262195:EQU262199 FAP262195:FAQ262199 FKL262195:FKM262199 FUH262195:FUI262199 GED262195:GEE262199 GNZ262195:GOA262199 GXV262195:GXW262199 HHR262195:HHS262199 HRN262195:HRO262199 IBJ262195:IBK262199 ILF262195:ILG262199 IVB262195:IVC262199 JEX262195:JEY262199 JOT262195:JOU262199 JYP262195:JYQ262199 KIL262195:KIM262199 KSH262195:KSI262199 LCD262195:LCE262199 LLZ262195:LMA262199 LVV262195:LVW262199 MFR262195:MFS262199 MPN262195:MPO262199 MZJ262195:MZK262199 NJF262195:NJG262199 NTB262195:NTC262199 OCX262195:OCY262199 OMT262195:OMU262199 OWP262195:OWQ262199 PGL262195:PGM262199 PQH262195:PQI262199 QAD262195:QAE262199 QJZ262195:QKA262199 QTV262195:QTW262199 RDR262195:RDS262199 RNN262195:RNO262199 RXJ262195:RXK262199 SHF262195:SHG262199 SRB262195:SRC262199 TAX262195:TAY262199 TKT262195:TKU262199 TUP262195:TUQ262199 UEL262195:UEM262199 UOH262195:UOI262199 UYD262195:UYE262199 VHZ262195:VIA262199 VRV262195:VRW262199 WBR262195:WBS262199 WLN262195:WLO262199 WVJ262195:WVK262199 B327731:C327735 IX327731:IY327735 ST327731:SU327735 ACP327731:ACQ327735 AML327731:AMM327735 AWH327731:AWI327735 BGD327731:BGE327735 BPZ327731:BQA327735 BZV327731:BZW327735 CJR327731:CJS327735 CTN327731:CTO327735 DDJ327731:DDK327735 DNF327731:DNG327735 DXB327731:DXC327735 EGX327731:EGY327735 EQT327731:EQU327735 FAP327731:FAQ327735 FKL327731:FKM327735 FUH327731:FUI327735 GED327731:GEE327735 GNZ327731:GOA327735 GXV327731:GXW327735 HHR327731:HHS327735 HRN327731:HRO327735 IBJ327731:IBK327735 ILF327731:ILG327735 IVB327731:IVC327735 JEX327731:JEY327735 JOT327731:JOU327735 JYP327731:JYQ327735 KIL327731:KIM327735 KSH327731:KSI327735 LCD327731:LCE327735 LLZ327731:LMA327735 LVV327731:LVW327735 MFR327731:MFS327735 MPN327731:MPO327735 MZJ327731:MZK327735 NJF327731:NJG327735 NTB327731:NTC327735 OCX327731:OCY327735 OMT327731:OMU327735 OWP327731:OWQ327735 PGL327731:PGM327735 PQH327731:PQI327735 QAD327731:QAE327735 QJZ327731:QKA327735 QTV327731:QTW327735 RDR327731:RDS327735 RNN327731:RNO327735 RXJ327731:RXK327735 SHF327731:SHG327735 SRB327731:SRC327735 TAX327731:TAY327735 TKT327731:TKU327735 TUP327731:TUQ327735 UEL327731:UEM327735 UOH327731:UOI327735 UYD327731:UYE327735 VHZ327731:VIA327735 VRV327731:VRW327735 WBR327731:WBS327735 WLN327731:WLO327735 WVJ327731:WVK327735 B393267:C393271 IX393267:IY393271 ST393267:SU393271 ACP393267:ACQ393271 AML393267:AMM393271 AWH393267:AWI393271 BGD393267:BGE393271 BPZ393267:BQA393271 BZV393267:BZW393271 CJR393267:CJS393271 CTN393267:CTO393271 DDJ393267:DDK393271 DNF393267:DNG393271 DXB393267:DXC393271 EGX393267:EGY393271 EQT393267:EQU393271 FAP393267:FAQ393271 FKL393267:FKM393271 FUH393267:FUI393271 GED393267:GEE393271 GNZ393267:GOA393271 GXV393267:GXW393271 HHR393267:HHS393271 HRN393267:HRO393271 IBJ393267:IBK393271 ILF393267:ILG393271 IVB393267:IVC393271 JEX393267:JEY393271 JOT393267:JOU393271 JYP393267:JYQ393271 KIL393267:KIM393271 KSH393267:KSI393271 LCD393267:LCE393271 LLZ393267:LMA393271 LVV393267:LVW393271 MFR393267:MFS393271 MPN393267:MPO393271 MZJ393267:MZK393271 NJF393267:NJG393271 NTB393267:NTC393271 OCX393267:OCY393271 OMT393267:OMU393271 OWP393267:OWQ393271 PGL393267:PGM393271 PQH393267:PQI393271 QAD393267:QAE393271 QJZ393267:QKA393271 QTV393267:QTW393271 RDR393267:RDS393271 RNN393267:RNO393271 RXJ393267:RXK393271 SHF393267:SHG393271 SRB393267:SRC393271 TAX393267:TAY393271 TKT393267:TKU393271 TUP393267:TUQ393271 UEL393267:UEM393271 UOH393267:UOI393271 UYD393267:UYE393271 VHZ393267:VIA393271 VRV393267:VRW393271 WBR393267:WBS393271 WLN393267:WLO393271 WVJ393267:WVK393271 B458803:C458807 IX458803:IY458807 ST458803:SU458807 ACP458803:ACQ458807 AML458803:AMM458807 AWH458803:AWI458807 BGD458803:BGE458807 BPZ458803:BQA458807 BZV458803:BZW458807 CJR458803:CJS458807 CTN458803:CTO458807 DDJ458803:DDK458807 DNF458803:DNG458807 DXB458803:DXC458807 EGX458803:EGY458807 EQT458803:EQU458807 FAP458803:FAQ458807 FKL458803:FKM458807 FUH458803:FUI458807 GED458803:GEE458807 GNZ458803:GOA458807 GXV458803:GXW458807 HHR458803:HHS458807 HRN458803:HRO458807 IBJ458803:IBK458807 ILF458803:ILG458807 IVB458803:IVC458807 JEX458803:JEY458807 JOT458803:JOU458807 JYP458803:JYQ458807 KIL458803:KIM458807 KSH458803:KSI458807 LCD458803:LCE458807 LLZ458803:LMA458807 LVV458803:LVW458807 MFR458803:MFS458807 MPN458803:MPO458807 MZJ458803:MZK458807 NJF458803:NJG458807 NTB458803:NTC458807 OCX458803:OCY458807 OMT458803:OMU458807 OWP458803:OWQ458807 PGL458803:PGM458807 PQH458803:PQI458807 QAD458803:QAE458807 QJZ458803:QKA458807 QTV458803:QTW458807 RDR458803:RDS458807 RNN458803:RNO458807 RXJ458803:RXK458807 SHF458803:SHG458807 SRB458803:SRC458807 TAX458803:TAY458807 TKT458803:TKU458807 TUP458803:TUQ458807 UEL458803:UEM458807 UOH458803:UOI458807 UYD458803:UYE458807 VHZ458803:VIA458807 VRV458803:VRW458807 WBR458803:WBS458807 WLN458803:WLO458807 WVJ458803:WVK458807 B524339:C524343 IX524339:IY524343 ST524339:SU524343 ACP524339:ACQ524343 AML524339:AMM524343 AWH524339:AWI524343 BGD524339:BGE524343 BPZ524339:BQA524343 BZV524339:BZW524343 CJR524339:CJS524343 CTN524339:CTO524343 DDJ524339:DDK524343 DNF524339:DNG524343 DXB524339:DXC524343 EGX524339:EGY524343 EQT524339:EQU524343 FAP524339:FAQ524343 FKL524339:FKM524343 FUH524339:FUI524343 GED524339:GEE524343 GNZ524339:GOA524343 GXV524339:GXW524343 HHR524339:HHS524343 HRN524339:HRO524343 IBJ524339:IBK524343 ILF524339:ILG524343 IVB524339:IVC524343 JEX524339:JEY524343 JOT524339:JOU524343 JYP524339:JYQ524343 KIL524339:KIM524343 KSH524339:KSI524343 LCD524339:LCE524343 LLZ524339:LMA524343 LVV524339:LVW524343 MFR524339:MFS524343 MPN524339:MPO524343 MZJ524339:MZK524343 NJF524339:NJG524343 NTB524339:NTC524343 OCX524339:OCY524343 OMT524339:OMU524343 OWP524339:OWQ524343 PGL524339:PGM524343 PQH524339:PQI524343 QAD524339:QAE524343 QJZ524339:QKA524343 QTV524339:QTW524343 RDR524339:RDS524343 RNN524339:RNO524343 RXJ524339:RXK524343 SHF524339:SHG524343 SRB524339:SRC524343 TAX524339:TAY524343 TKT524339:TKU524343 TUP524339:TUQ524343 UEL524339:UEM524343 UOH524339:UOI524343 UYD524339:UYE524343 VHZ524339:VIA524343 VRV524339:VRW524343 WBR524339:WBS524343 WLN524339:WLO524343 WVJ524339:WVK524343 B589875:C589879 IX589875:IY589879 ST589875:SU589879 ACP589875:ACQ589879 AML589875:AMM589879 AWH589875:AWI589879 BGD589875:BGE589879 BPZ589875:BQA589879 BZV589875:BZW589879 CJR589875:CJS589879 CTN589875:CTO589879 DDJ589875:DDK589879 DNF589875:DNG589879 DXB589875:DXC589879 EGX589875:EGY589879 EQT589875:EQU589879 FAP589875:FAQ589879 FKL589875:FKM589879 FUH589875:FUI589879 GED589875:GEE589879 GNZ589875:GOA589879 GXV589875:GXW589879 HHR589875:HHS589879 HRN589875:HRO589879 IBJ589875:IBK589879 ILF589875:ILG589879 IVB589875:IVC589879 JEX589875:JEY589879 JOT589875:JOU589879 JYP589875:JYQ589879 KIL589875:KIM589879 KSH589875:KSI589879 LCD589875:LCE589879 LLZ589875:LMA589879 LVV589875:LVW589879 MFR589875:MFS589879 MPN589875:MPO589879 MZJ589875:MZK589879 NJF589875:NJG589879 NTB589875:NTC589879 OCX589875:OCY589879 OMT589875:OMU589879 OWP589875:OWQ589879 PGL589875:PGM589879 PQH589875:PQI589879 QAD589875:QAE589879 QJZ589875:QKA589879 QTV589875:QTW589879 RDR589875:RDS589879 RNN589875:RNO589879 RXJ589875:RXK589879 SHF589875:SHG589879 SRB589875:SRC589879 TAX589875:TAY589879 TKT589875:TKU589879 TUP589875:TUQ589879 UEL589875:UEM589879 UOH589875:UOI589879 UYD589875:UYE589879 VHZ589875:VIA589879 VRV589875:VRW589879 WBR589875:WBS589879 WLN589875:WLO589879 WVJ589875:WVK589879 B655411:C655415 IX655411:IY655415 ST655411:SU655415 ACP655411:ACQ655415 AML655411:AMM655415 AWH655411:AWI655415 BGD655411:BGE655415 BPZ655411:BQA655415 BZV655411:BZW655415 CJR655411:CJS655415 CTN655411:CTO655415 DDJ655411:DDK655415 DNF655411:DNG655415 DXB655411:DXC655415 EGX655411:EGY655415 EQT655411:EQU655415 FAP655411:FAQ655415 FKL655411:FKM655415 FUH655411:FUI655415 GED655411:GEE655415 GNZ655411:GOA655415 GXV655411:GXW655415 HHR655411:HHS655415 HRN655411:HRO655415 IBJ655411:IBK655415 ILF655411:ILG655415 IVB655411:IVC655415 JEX655411:JEY655415 JOT655411:JOU655415 JYP655411:JYQ655415 KIL655411:KIM655415 KSH655411:KSI655415 LCD655411:LCE655415 LLZ655411:LMA655415 LVV655411:LVW655415 MFR655411:MFS655415 MPN655411:MPO655415 MZJ655411:MZK655415 NJF655411:NJG655415 NTB655411:NTC655415 OCX655411:OCY655415 OMT655411:OMU655415 OWP655411:OWQ655415 PGL655411:PGM655415 PQH655411:PQI655415 QAD655411:QAE655415 QJZ655411:QKA655415 QTV655411:QTW655415 RDR655411:RDS655415 RNN655411:RNO655415 RXJ655411:RXK655415 SHF655411:SHG655415 SRB655411:SRC655415 TAX655411:TAY655415 TKT655411:TKU655415 TUP655411:TUQ655415 UEL655411:UEM655415 UOH655411:UOI655415 UYD655411:UYE655415 VHZ655411:VIA655415 VRV655411:VRW655415 WBR655411:WBS655415 WLN655411:WLO655415 WVJ655411:WVK655415 B720947:C720951 IX720947:IY720951 ST720947:SU720951 ACP720947:ACQ720951 AML720947:AMM720951 AWH720947:AWI720951 BGD720947:BGE720951 BPZ720947:BQA720951 BZV720947:BZW720951 CJR720947:CJS720951 CTN720947:CTO720951 DDJ720947:DDK720951 DNF720947:DNG720951 DXB720947:DXC720951 EGX720947:EGY720951 EQT720947:EQU720951 FAP720947:FAQ720951 FKL720947:FKM720951 FUH720947:FUI720951 GED720947:GEE720951 GNZ720947:GOA720951 GXV720947:GXW720951 HHR720947:HHS720951 HRN720947:HRO720951 IBJ720947:IBK720951 ILF720947:ILG720951 IVB720947:IVC720951 JEX720947:JEY720951 JOT720947:JOU720951 JYP720947:JYQ720951 KIL720947:KIM720951 KSH720947:KSI720951 LCD720947:LCE720951 LLZ720947:LMA720951 LVV720947:LVW720951 MFR720947:MFS720951 MPN720947:MPO720951 MZJ720947:MZK720951 NJF720947:NJG720951 NTB720947:NTC720951 OCX720947:OCY720951 OMT720947:OMU720951 OWP720947:OWQ720951 PGL720947:PGM720951 PQH720947:PQI720951 QAD720947:QAE720951 QJZ720947:QKA720951 QTV720947:QTW720951 RDR720947:RDS720951 RNN720947:RNO720951 RXJ720947:RXK720951 SHF720947:SHG720951 SRB720947:SRC720951 TAX720947:TAY720951 TKT720947:TKU720951 TUP720947:TUQ720951 UEL720947:UEM720951 UOH720947:UOI720951 UYD720947:UYE720951 VHZ720947:VIA720951 VRV720947:VRW720951 WBR720947:WBS720951 WLN720947:WLO720951 WVJ720947:WVK720951 B786483:C786487 IX786483:IY786487 ST786483:SU786487 ACP786483:ACQ786487 AML786483:AMM786487 AWH786483:AWI786487 BGD786483:BGE786487 BPZ786483:BQA786487 BZV786483:BZW786487 CJR786483:CJS786487 CTN786483:CTO786487 DDJ786483:DDK786487 DNF786483:DNG786487 DXB786483:DXC786487 EGX786483:EGY786487 EQT786483:EQU786487 FAP786483:FAQ786487 FKL786483:FKM786487 FUH786483:FUI786487 GED786483:GEE786487 GNZ786483:GOA786487 GXV786483:GXW786487 HHR786483:HHS786487 HRN786483:HRO786487 IBJ786483:IBK786487 ILF786483:ILG786487 IVB786483:IVC786487 JEX786483:JEY786487 JOT786483:JOU786487 JYP786483:JYQ786487 KIL786483:KIM786487 KSH786483:KSI786487 LCD786483:LCE786487 LLZ786483:LMA786487 LVV786483:LVW786487 MFR786483:MFS786487 MPN786483:MPO786487 MZJ786483:MZK786487 NJF786483:NJG786487 NTB786483:NTC786487 OCX786483:OCY786487 OMT786483:OMU786487 OWP786483:OWQ786487 PGL786483:PGM786487 PQH786483:PQI786487 QAD786483:QAE786487 QJZ786483:QKA786487 QTV786483:QTW786487 RDR786483:RDS786487 RNN786483:RNO786487 RXJ786483:RXK786487 SHF786483:SHG786487 SRB786483:SRC786487 TAX786483:TAY786487 TKT786483:TKU786487 TUP786483:TUQ786487 UEL786483:UEM786487 UOH786483:UOI786487 UYD786483:UYE786487 VHZ786483:VIA786487 VRV786483:VRW786487 WBR786483:WBS786487 WLN786483:WLO786487 WVJ786483:WVK786487 B852019:C852023 IX852019:IY852023 ST852019:SU852023 ACP852019:ACQ852023 AML852019:AMM852023 AWH852019:AWI852023 BGD852019:BGE852023 BPZ852019:BQA852023 BZV852019:BZW852023 CJR852019:CJS852023 CTN852019:CTO852023 DDJ852019:DDK852023 DNF852019:DNG852023 DXB852019:DXC852023 EGX852019:EGY852023 EQT852019:EQU852023 FAP852019:FAQ852023 FKL852019:FKM852023 FUH852019:FUI852023 GED852019:GEE852023 GNZ852019:GOA852023 GXV852019:GXW852023 HHR852019:HHS852023 HRN852019:HRO852023 IBJ852019:IBK852023 ILF852019:ILG852023 IVB852019:IVC852023 JEX852019:JEY852023 JOT852019:JOU852023 JYP852019:JYQ852023 KIL852019:KIM852023 KSH852019:KSI852023 LCD852019:LCE852023 LLZ852019:LMA852023 LVV852019:LVW852023 MFR852019:MFS852023 MPN852019:MPO852023 MZJ852019:MZK852023 NJF852019:NJG852023 NTB852019:NTC852023 OCX852019:OCY852023 OMT852019:OMU852023 OWP852019:OWQ852023 PGL852019:PGM852023 PQH852019:PQI852023 QAD852019:QAE852023 QJZ852019:QKA852023 QTV852019:QTW852023 RDR852019:RDS852023 RNN852019:RNO852023 RXJ852019:RXK852023 SHF852019:SHG852023 SRB852019:SRC852023 TAX852019:TAY852023 TKT852019:TKU852023 TUP852019:TUQ852023 UEL852019:UEM852023 UOH852019:UOI852023 UYD852019:UYE852023 VHZ852019:VIA852023 VRV852019:VRW852023 WBR852019:WBS852023 WLN852019:WLO852023 WVJ852019:WVK852023 B917555:C917559 IX917555:IY917559 ST917555:SU917559 ACP917555:ACQ917559 AML917555:AMM917559 AWH917555:AWI917559 BGD917555:BGE917559 BPZ917555:BQA917559 BZV917555:BZW917559 CJR917555:CJS917559 CTN917555:CTO917559 DDJ917555:DDK917559 DNF917555:DNG917559 DXB917555:DXC917559 EGX917555:EGY917559 EQT917555:EQU917559 FAP917555:FAQ917559 FKL917555:FKM917559 FUH917555:FUI917559 GED917555:GEE917559 GNZ917555:GOA917559 GXV917555:GXW917559 HHR917555:HHS917559 HRN917555:HRO917559 IBJ917555:IBK917559 ILF917555:ILG917559 IVB917555:IVC917559 JEX917555:JEY917559 JOT917555:JOU917559 JYP917555:JYQ917559 KIL917555:KIM917559 KSH917555:KSI917559 LCD917555:LCE917559 LLZ917555:LMA917559 LVV917555:LVW917559 MFR917555:MFS917559 MPN917555:MPO917559 MZJ917555:MZK917559 NJF917555:NJG917559 NTB917555:NTC917559 OCX917555:OCY917559 OMT917555:OMU917559 OWP917555:OWQ917559 PGL917555:PGM917559 PQH917555:PQI917559 QAD917555:QAE917559 QJZ917555:QKA917559 QTV917555:QTW917559 RDR917555:RDS917559 RNN917555:RNO917559 RXJ917555:RXK917559 SHF917555:SHG917559 SRB917555:SRC917559 TAX917555:TAY917559 TKT917555:TKU917559 TUP917555:TUQ917559 UEL917555:UEM917559 UOH917555:UOI917559 UYD917555:UYE917559 VHZ917555:VIA917559 VRV917555:VRW917559 WBR917555:WBS917559 WLN917555:WLO917559 WVJ917555:WVK917559 B983091:C983095 IX983091:IY983095 ST983091:SU983095 ACP983091:ACQ983095 AML983091:AMM983095 AWH983091:AWI983095 BGD983091:BGE983095 BPZ983091:BQA983095 BZV983091:BZW983095 CJR983091:CJS983095 CTN983091:CTO983095 DDJ983091:DDK983095 DNF983091:DNG983095 DXB983091:DXC983095 EGX983091:EGY983095 EQT983091:EQU983095 FAP983091:FAQ983095 FKL983091:FKM983095 FUH983091:FUI983095 GED983091:GEE983095 GNZ983091:GOA983095 GXV983091:GXW983095 HHR983091:HHS983095 HRN983091:HRO983095 IBJ983091:IBK983095 ILF983091:ILG983095 IVB983091:IVC983095 JEX983091:JEY983095 JOT983091:JOU983095 JYP983091:JYQ983095 KIL983091:KIM983095 KSH983091:KSI983095 LCD983091:LCE983095 LLZ983091:LMA983095 LVV983091:LVW983095 MFR983091:MFS983095 MPN983091:MPO983095 MZJ983091:MZK983095 NJF983091:NJG983095 NTB983091:NTC983095 OCX983091:OCY983095 OMT983091:OMU983095 OWP983091:OWQ983095 PGL983091:PGM983095 PQH983091:PQI983095 QAD983091:QAE983095 QJZ983091:QKA983095 QTV983091:QTW983095 RDR983091:RDS983095 RNN983091:RNO983095 RXJ983091:RXK983095 SHF983091:SHG983095 SRB983091:SRC983095 TAX983091:TAY983095 TKT983091:TKU983095 TUP983091:TUQ983095 UEL983091:UEM983095 UOH983091:UOI983095 UYD983091:UYE983095 VHZ983091:VIA983095 VRV983091:VRW983095 WBR983091:WBS983095 WLN983091:WLO983095 WVJ983091:WVK983095 B65593:C65596 IX65593:IY65596 ST65593:SU65596 ACP65593:ACQ65596 AML65593:AMM65596 AWH65593:AWI65596 BGD65593:BGE65596 BPZ65593:BQA65596 BZV65593:BZW65596 CJR65593:CJS65596 CTN65593:CTO65596 DDJ65593:DDK65596 DNF65593:DNG65596 DXB65593:DXC65596 EGX65593:EGY65596 EQT65593:EQU65596 FAP65593:FAQ65596 FKL65593:FKM65596 FUH65593:FUI65596 GED65593:GEE65596 GNZ65593:GOA65596 GXV65593:GXW65596 HHR65593:HHS65596 HRN65593:HRO65596 IBJ65593:IBK65596 ILF65593:ILG65596 IVB65593:IVC65596 JEX65593:JEY65596 JOT65593:JOU65596 JYP65593:JYQ65596 KIL65593:KIM65596 KSH65593:KSI65596 LCD65593:LCE65596 LLZ65593:LMA65596 LVV65593:LVW65596 MFR65593:MFS65596 MPN65593:MPO65596 MZJ65593:MZK65596 NJF65593:NJG65596 NTB65593:NTC65596 OCX65593:OCY65596 OMT65593:OMU65596 OWP65593:OWQ65596 PGL65593:PGM65596 PQH65593:PQI65596 QAD65593:QAE65596 QJZ65593:QKA65596 QTV65593:QTW65596 RDR65593:RDS65596 RNN65593:RNO65596 RXJ65593:RXK65596 SHF65593:SHG65596 SRB65593:SRC65596 TAX65593:TAY65596 TKT65593:TKU65596 TUP65593:TUQ65596 UEL65593:UEM65596 UOH65593:UOI65596 UYD65593:UYE65596 VHZ65593:VIA65596 VRV65593:VRW65596 WBR65593:WBS65596 WLN65593:WLO65596 WVJ65593:WVK65596 B131129:C131132 IX131129:IY131132 ST131129:SU131132 ACP131129:ACQ131132 AML131129:AMM131132 AWH131129:AWI131132 BGD131129:BGE131132 BPZ131129:BQA131132 BZV131129:BZW131132 CJR131129:CJS131132 CTN131129:CTO131132 DDJ131129:DDK131132 DNF131129:DNG131132 DXB131129:DXC131132 EGX131129:EGY131132 EQT131129:EQU131132 FAP131129:FAQ131132 FKL131129:FKM131132 FUH131129:FUI131132 GED131129:GEE131132 GNZ131129:GOA131132 GXV131129:GXW131132 HHR131129:HHS131132 HRN131129:HRO131132 IBJ131129:IBK131132 ILF131129:ILG131132 IVB131129:IVC131132 JEX131129:JEY131132 JOT131129:JOU131132 JYP131129:JYQ131132 KIL131129:KIM131132 KSH131129:KSI131132 LCD131129:LCE131132 LLZ131129:LMA131132 LVV131129:LVW131132 MFR131129:MFS131132 MPN131129:MPO131132 MZJ131129:MZK131132 NJF131129:NJG131132 NTB131129:NTC131132 OCX131129:OCY131132 OMT131129:OMU131132 OWP131129:OWQ131132 PGL131129:PGM131132 PQH131129:PQI131132 QAD131129:QAE131132 QJZ131129:QKA131132 QTV131129:QTW131132 RDR131129:RDS131132 RNN131129:RNO131132 RXJ131129:RXK131132 SHF131129:SHG131132 SRB131129:SRC131132 TAX131129:TAY131132 TKT131129:TKU131132 TUP131129:TUQ131132 UEL131129:UEM131132 UOH131129:UOI131132 UYD131129:UYE131132 VHZ131129:VIA131132 VRV131129:VRW131132 WBR131129:WBS131132 WLN131129:WLO131132 WVJ131129:WVK131132 B196665:C196668 IX196665:IY196668 ST196665:SU196668 ACP196665:ACQ196668 AML196665:AMM196668 AWH196665:AWI196668 BGD196665:BGE196668 BPZ196665:BQA196668 BZV196665:BZW196668 CJR196665:CJS196668 CTN196665:CTO196668 DDJ196665:DDK196668 DNF196665:DNG196668 DXB196665:DXC196668 EGX196665:EGY196668 EQT196665:EQU196668 FAP196665:FAQ196668 FKL196665:FKM196668 FUH196665:FUI196668 GED196665:GEE196668 GNZ196665:GOA196668 GXV196665:GXW196668 HHR196665:HHS196668 HRN196665:HRO196668 IBJ196665:IBK196668 ILF196665:ILG196668 IVB196665:IVC196668 JEX196665:JEY196668 JOT196665:JOU196668 JYP196665:JYQ196668 KIL196665:KIM196668 KSH196665:KSI196668 LCD196665:LCE196668 LLZ196665:LMA196668 LVV196665:LVW196668 MFR196665:MFS196668 MPN196665:MPO196668 MZJ196665:MZK196668 NJF196665:NJG196668 NTB196665:NTC196668 OCX196665:OCY196668 OMT196665:OMU196668 OWP196665:OWQ196668 PGL196665:PGM196668 PQH196665:PQI196668 QAD196665:QAE196668 QJZ196665:QKA196668 QTV196665:QTW196668 RDR196665:RDS196668 RNN196665:RNO196668 RXJ196665:RXK196668 SHF196665:SHG196668 SRB196665:SRC196668 TAX196665:TAY196668 TKT196665:TKU196668 TUP196665:TUQ196668 UEL196665:UEM196668 UOH196665:UOI196668 UYD196665:UYE196668 VHZ196665:VIA196668 VRV196665:VRW196668 WBR196665:WBS196668 WLN196665:WLO196668 WVJ196665:WVK196668 B262201:C262204 IX262201:IY262204 ST262201:SU262204 ACP262201:ACQ262204 AML262201:AMM262204 AWH262201:AWI262204 BGD262201:BGE262204 BPZ262201:BQA262204 BZV262201:BZW262204 CJR262201:CJS262204 CTN262201:CTO262204 DDJ262201:DDK262204 DNF262201:DNG262204 DXB262201:DXC262204 EGX262201:EGY262204 EQT262201:EQU262204 FAP262201:FAQ262204 FKL262201:FKM262204 FUH262201:FUI262204 GED262201:GEE262204 GNZ262201:GOA262204 GXV262201:GXW262204 HHR262201:HHS262204 HRN262201:HRO262204 IBJ262201:IBK262204 ILF262201:ILG262204 IVB262201:IVC262204 JEX262201:JEY262204 JOT262201:JOU262204 JYP262201:JYQ262204 KIL262201:KIM262204 KSH262201:KSI262204 LCD262201:LCE262204 LLZ262201:LMA262204 LVV262201:LVW262204 MFR262201:MFS262204 MPN262201:MPO262204 MZJ262201:MZK262204 NJF262201:NJG262204 NTB262201:NTC262204 OCX262201:OCY262204 OMT262201:OMU262204 OWP262201:OWQ262204 PGL262201:PGM262204 PQH262201:PQI262204 QAD262201:QAE262204 QJZ262201:QKA262204 QTV262201:QTW262204 RDR262201:RDS262204 RNN262201:RNO262204 RXJ262201:RXK262204 SHF262201:SHG262204 SRB262201:SRC262204 TAX262201:TAY262204 TKT262201:TKU262204 TUP262201:TUQ262204 UEL262201:UEM262204 UOH262201:UOI262204 UYD262201:UYE262204 VHZ262201:VIA262204 VRV262201:VRW262204 WBR262201:WBS262204 WLN262201:WLO262204 WVJ262201:WVK262204 B327737:C327740 IX327737:IY327740 ST327737:SU327740 ACP327737:ACQ327740 AML327737:AMM327740 AWH327737:AWI327740 BGD327737:BGE327740 BPZ327737:BQA327740 BZV327737:BZW327740 CJR327737:CJS327740 CTN327737:CTO327740 DDJ327737:DDK327740 DNF327737:DNG327740 DXB327737:DXC327740 EGX327737:EGY327740 EQT327737:EQU327740 FAP327737:FAQ327740 FKL327737:FKM327740 FUH327737:FUI327740 GED327737:GEE327740 GNZ327737:GOA327740 GXV327737:GXW327740 HHR327737:HHS327740 HRN327737:HRO327740 IBJ327737:IBK327740 ILF327737:ILG327740 IVB327737:IVC327740 JEX327737:JEY327740 JOT327737:JOU327740 JYP327737:JYQ327740 KIL327737:KIM327740 KSH327737:KSI327740 LCD327737:LCE327740 LLZ327737:LMA327740 LVV327737:LVW327740 MFR327737:MFS327740 MPN327737:MPO327740 MZJ327737:MZK327740 NJF327737:NJG327740 NTB327737:NTC327740 OCX327737:OCY327740 OMT327737:OMU327740 OWP327737:OWQ327740 PGL327737:PGM327740 PQH327737:PQI327740 QAD327737:QAE327740 QJZ327737:QKA327740 QTV327737:QTW327740 RDR327737:RDS327740 RNN327737:RNO327740 RXJ327737:RXK327740 SHF327737:SHG327740 SRB327737:SRC327740 TAX327737:TAY327740 TKT327737:TKU327740 TUP327737:TUQ327740 UEL327737:UEM327740 UOH327737:UOI327740 UYD327737:UYE327740 VHZ327737:VIA327740 VRV327737:VRW327740 WBR327737:WBS327740 WLN327737:WLO327740 WVJ327737:WVK327740 B393273:C393276 IX393273:IY393276 ST393273:SU393276 ACP393273:ACQ393276 AML393273:AMM393276 AWH393273:AWI393276 BGD393273:BGE393276 BPZ393273:BQA393276 BZV393273:BZW393276 CJR393273:CJS393276 CTN393273:CTO393276 DDJ393273:DDK393276 DNF393273:DNG393276 DXB393273:DXC393276 EGX393273:EGY393276 EQT393273:EQU393276 FAP393273:FAQ393276 FKL393273:FKM393276 FUH393273:FUI393276 GED393273:GEE393276 GNZ393273:GOA393276 GXV393273:GXW393276 HHR393273:HHS393276 HRN393273:HRO393276 IBJ393273:IBK393276 ILF393273:ILG393276 IVB393273:IVC393276 JEX393273:JEY393276 JOT393273:JOU393276 JYP393273:JYQ393276 KIL393273:KIM393276 KSH393273:KSI393276 LCD393273:LCE393276 LLZ393273:LMA393276 LVV393273:LVW393276 MFR393273:MFS393276 MPN393273:MPO393276 MZJ393273:MZK393276 NJF393273:NJG393276 NTB393273:NTC393276 OCX393273:OCY393276 OMT393273:OMU393276 OWP393273:OWQ393276 PGL393273:PGM393276 PQH393273:PQI393276 QAD393273:QAE393276 QJZ393273:QKA393276 QTV393273:QTW393276 RDR393273:RDS393276 RNN393273:RNO393276 RXJ393273:RXK393276 SHF393273:SHG393276 SRB393273:SRC393276 TAX393273:TAY393276 TKT393273:TKU393276 TUP393273:TUQ393276 UEL393273:UEM393276 UOH393273:UOI393276 UYD393273:UYE393276 VHZ393273:VIA393276 VRV393273:VRW393276 WBR393273:WBS393276 WLN393273:WLO393276 WVJ393273:WVK393276 B458809:C458812 IX458809:IY458812 ST458809:SU458812 ACP458809:ACQ458812 AML458809:AMM458812 AWH458809:AWI458812 BGD458809:BGE458812 BPZ458809:BQA458812 BZV458809:BZW458812 CJR458809:CJS458812 CTN458809:CTO458812 DDJ458809:DDK458812 DNF458809:DNG458812 DXB458809:DXC458812 EGX458809:EGY458812 EQT458809:EQU458812 FAP458809:FAQ458812 FKL458809:FKM458812 FUH458809:FUI458812 GED458809:GEE458812 GNZ458809:GOA458812 GXV458809:GXW458812 HHR458809:HHS458812 HRN458809:HRO458812 IBJ458809:IBK458812 ILF458809:ILG458812 IVB458809:IVC458812 JEX458809:JEY458812 JOT458809:JOU458812 JYP458809:JYQ458812 KIL458809:KIM458812 KSH458809:KSI458812 LCD458809:LCE458812 LLZ458809:LMA458812 LVV458809:LVW458812 MFR458809:MFS458812 MPN458809:MPO458812 MZJ458809:MZK458812 NJF458809:NJG458812 NTB458809:NTC458812 OCX458809:OCY458812 OMT458809:OMU458812 OWP458809:OWQ458812 PGL458809:PGM458812 PQH458809:PQI458812 QAD458809:QAE458812 QJZ458809:QKA458812 QTV458809:QTW458812 RDR458809:RDS458812 RNN458809:RNO458812 RXJ458809:RXK458812 SHF458809:SHG458812 SRB458809:SRC458812 TAX458809:TAY458812 TKT458809:TKU458812 TUP458809:TUQ458812 UEL458809:UEM458812 UOH458809:UOI458812 UYD458809:UYE458812 VHZ458809:VIA458812 VRV458809:VRW458812 WBR458809:WBS458812 WLN458809:WLO458812 WVJ458809:WVK458812 B524345:C524348 IX524345:IY524348 ST524345:SU524348 ACP524345:ACQ524348 AML524345:AMM524348 AWH524345:AWI524348 BGD524345:BGE524348 BPZ524345:BQA524348 BZV524345:BZW524348 CJR524345:CJS524348 CTN524345:CTO524348 DDJ524345:DDK524348 DNF524345:DNG524348 DXB524345:DXC524348 EGX524345:EGY524348 EQT524345:EQU524348 FAP524345:FAQ524348 FKL524345:FKM524348 FUH524345:FUI524348 GED524345:GEE524348 GNZ524345:GOA524348 GXV524345:GXW524348 HHR524345:HHS524348 HRN524345:HRO524348 IBJ524345:IBK524348 ILF524345:ILG524348 IVB524345:IVC524348 JEX524345:JEY524348 JOT524345:JOU524348 JYP524345:JYQ524348 KIL524345:KIM524348 KSH524345:KSI524348 LCD524345:LCE524348 LLZ524345:LMA524348 LVV524345:LVW524348 MFR524345:MFS524348 MPN524345:MPO524348 MZJ524345:MZK524348 NJF524345:NJG524348 NTB524345:NTC524348 OCX524345:OCY524348 OMT524345:OMU524348 OWP524345:OWQ524348 PGL524345:PGM524348 PQH524345:PQI524348 QAD524345:QAE524348 QJZ524345:QKA524348 QTV524345:QTW524348 RDR524345:RDS524348 RNN524345:RNO524348 RXJ524345:RXK524348 SHF524345:SHG524348 SRB524345:SRC524348 TAX524345:TAY524348 TKT524345:TKU524348 TUP524345:TUQ524348 UEL524345:UEM524348 UOH524345:UOI524348 UYD524345:UYE524348 VHZ524345:VIA524348 VRV524345:VRW524348 WBR524345:WBS524348 WLN524345:WLO524348 WVJ524345:WVK524348 B589881:C589884 IX589881:IY589884 ST589881:SU589884 ACP589881:ACQ589884 AML589881:AMM589884 AWH589881:AWI589884 BGD589881:BGE589884 BPZ589881:BQA589884 BZV589881:BZW589884 CJR589881:CJS589884 CTN589881:CTO589884 DDJ589881:DDK589884 DNF589881:DNG589884 DXB589881:DXC589884 EGX589881:EGY589884 EQT589881:EQU589884 FAP589881:FAQ589884 FKL589881:FKM589884 FUH589881:FUI589884 GED589881:GEE589884 GNZ589881:GOA589884 GXV589881:GXW589884 HHR589881:HHS589884 HRN589881:HRO589884 IBJ589881:IBK589884 ILF589881:ILG589884 IVB589881:IVC589884 JEX589881:JEY589884 JOT589881:JOU589884 JYP589881:JYQ589884 KIL589881:KIM589884 KSH589881:KSI589884 LCD589881:LCE589884 LLZ589881:LMA589884 LVV589881:LVW589884 MFR589881:MFS589884 MPN589881:MPO589884 MZJ589881:MZK589884 NJF589881:NJG589884 NTB589881:NTC589884 OCX589881:OCY589884 OMT589881:OMU589884 OWP589881:OWQ589884 PGL589881:PGM589884 PQH589881:PQI589884 QAD589881:QAE589884 QJZ589881:QKA589884 QTV589881:QTW589884 RDR589881:RDS589884 RNN589881:RNO589884 RXJ589881:RXK589884 SHF589881:SHG589884 SRB589881:SRC589884 TAX589881:TAY589884 TKT589881:TKU589884 TUP589881:TUQ589884 UEL589881:UEM589884 UOH589881:UOI589884 UYD589881:UYE589884 VHZ589881:VIA589884 VRV589881:VRW589884 WBR589881:WBS589884 WLN589881:WLO589884 WVJ589881:WVK589884 B655417:C655420 IX655417:IY655420 ST655417:SU655420 ACP655417:ACQ655420 AML655417:AMM655420 AWH655417:AWI655420 BGD655417:BGE655420 BPZ655417:BQA655420 BZV655417:BZW655420 CJR655417:CJS655420 CTN655417:CTO655420 DDJ655417:DDK655420 DNF655417:DNG655420 DXB655417:DXC655420 EGX655417:EGY655420 EQT655417:EQU655420 FAP655417:FAQ655420 FKL655417:FKM655420 FUH655417:FUI655420 GED655417:GEE655420 GNZ655417:GOA655420 GXV655417:GXW655420 HHR655417:HHS655420 HRN655417:HRO655420 IBJ655417:IBK655420 ILF655417:ILG655420 IVB655417:IVC655420 JEX655417:JEY655420 JOT655417:JOU655420 JYP655417:JYQ655420 KIL655417:KIM655420 KSH655417:KSI655420 LCD655417:LCE655420 LLZ655417:LMA655420 LVV655417:LVW655420 MFR655417:MFS655420 MPN655417:MPO655420 MZJ655417:MZK655420 NJF655417:NJG655420 NTB655417:NTC655420 OCX655417:OCY655420 OMT655417:OMU655420 OWP655417:OWQ655420 PGL655417:PGM655420 PQH655417:PQI655420 QAD655417:QAE655420 QJZ655417:QKA655420 QTV655417:QTW655420 RDR655417:RDS655420 RNN655417:RNO655420 RXJ655417:RXK655420 SHF655417:SHG655420 SRB655417:SRC655420 TAX655417:TAY655420 TKT655417:TKU655420 TUP655417:TUQ655420 UEL655417:UEM655420 UOH655417:UOI655420 UYD655417:UYE655420 VHZ655417:VIA655420 VRV655417:VRW655420 WBR655417:WBS655420 WLN655417:WLO655420 WVJ655417:WVK655420 B720953:C720956 IX720953:IY720956 ST720953:SU720956 ACP720953:ACQ720956 AML720953:AMM720956 AWH720953:AWI720956 BGD720953:BGE720956 BPZ720953:BQA720956 BZV720953:BZW720956 CJR720953:CJS720956 CTN720953:CTO720956 DDJ720953:DDK720956 DNF720953:DNG720956 DXB720953:DXC720956 EGX720953:EGY720956 EQT720953:EQU720956 FAP720953:FAQ720956 FKL720953:FKM720956 FUH720953:FUI720956 GED720953:GEE720956 GNZ720953:GOA720956 GXV720953:GXW720956 HHR720953:HHS720956 HRN720953:HRO720956 IBJ720953:IBK720956 ILF720953:ILG720956 IVB720953:IVC720956 JEX720953:JEY720956 JOT720953:JOU720956 JYP720953:JYQ720956 KIL720953:KIM720956 KSH720953:KSI720956 LCD720953:LCE720956 LLZ720953:LMA720956 LVV720953:LVW720956 MFR720953:MFS720956 MPN720953:MPO720956 MZJ720953:MZK720956 NJF720953:NJG720956 NTB720953:NTC720956 OCX720953:OCY720956 OMT720953:OMU720956 OWP720953:OWQ720956 PGL720953:PGM720956 PQH720953:PQI720956 QAD720953:QAE720956 QJZ720953:QKA720956 QTV720953:QTW720956 RDR720953:RDS720956 RNN720953:RNO720956 RXJ720953:RXK720956 SHF720953:SHG720956 SRB720953:SRC720956 TAX720953:TAY720956 TKT720953:TKU720956 TUP720953:TUQ720956 UEL720953:UEM720956 UOH720953:UOI720956 UYD720953:UYE720956 VHZ720953:VIA720956 VRV720953:VRW720956 WBR720953:WBS720956 WLN720953:WLO720956 WVJ720953:WVK720956 B786489:C786492 IX786489:IY786492 ST786489:SU786492 ACP786489:ACQ786492 AML786489:AMM786492 AWH786489:AWI786492 BGD786489:BGE786492 BPZ786489:BQA786492 BZV786489:BZW786492 CJR786489:CJS786492 CTN786489:CTO786492 DDJ786489:DDK786492 DNF786489:DNG786492 DXB786489:DXC786492 EGX786489:EGY786492 EQT786489:EQU786492 FAP786489:FAQ786492 FKL786489:FKM786492 FUH786489:FUI786492 GED786489:GEE786492 GNZ786489:GOA786492 GXV786489:GXW786492 HHR786489:HHS786492 HRN786489:HRO786492 IBJ786489:IBK786492 ILF786489:ILG786492 IVB786489:IVC786492 JEX786489:JEY786492 JOT786489:JOU786492 JYP786489:JYQ786492 KIL786489:KIM786492 KSH786489:KSI786492 LCD786489:LCE786492 LLZ786489:LMA786492 LVV786489:LVW786492 MFR786489:MFS786492 MPN786489:MPO786492 MZJ786489:MZK786492 NJF786489:NJG786492 NTB786489:NTC786492 OCX786489:OCY786492 OMT786489:OMU786492 OWP786489:OWQ786492 PGL786489:PGM786492 PQH786489:PQI786492 QAD786489:QAE786492 QJZ786489:QKA786492 QTV786489:QTW786492 RDR786489:RDS786492 RNN786489:RNO786492 RXJ786489:RXK786492 SHF786489:SHG786492 SRB786489:SRC786492 TAX786489:TAY786492 TKT786489:TKU786492 TUP786489:TUQ786492 UEL786489:UEM786492 UOH786489:UOI786492 UYD786489:UYE786492 VHZ786489:VIA786492 VRV786489:VRW786492 WBR786489:WBS786492 WLN786489:WLO786492 WVJ786489:WVK786492 B852025:C852028 IX852025:IY852028 ST852025:SU852028 ACP852025:ACQ852028 AML852025:AMM852028 AWH852025:AWI852028 BGD852025:BGE852028 BPZ852025:BQA852028 BZV852025:BZW852028 CJR852025:CJS852028 CTN852025:CTO852028 DDJ852025:DDK852028 DNF852025:DNG852028 DXB852025:DXC852028 EGX852025:EGY852028 EQT852025:EQU852028 FAP852025:FAQ852028 FKL852025:FKM852028 FUH852025:FUI852028 GED852025:GEE852028 GNZ852025:GOA852028 GXV852025:GXW852028 HHR852025:HHS852028 HRN852025:HRO852028 IBJ852025:IBK852028 ILF852025:ILG852028 IVB852025:IVC852028 JEX852025:JEY852028 JOT852025:JOU852028 JYP852025:JYQ852028 KIL852025:KIM852028 KSH852025:KSI852028 LCD852025:LCE852028 LLZ852025:LMA852028 LVV852025:LVW852028 MFR852025:MFS852028 MPN852025:MPO852028 MZJ852025:MZK852028 NJF852025:NJG852028 NTB852025:NTC852028 OCX852025:OCY852028 OMT852025:OMU852028 OWP852025:OWQ852028 PGL852025:PGM852028 PQH852025:PQI852028 QAD852025:QAE852028 QJZ852025:QKA852028 QTV852025:QTW852028 RDR852025:RDS852028 RNN852025:RNO852028 RXJ852025:RXK852028 SHF852025:SHG852028 SRB852025:SRC852028 TAX852025:TAY852028 TKT852025:TKU852028 TUP852025:TUQ852028 UEL852025:UEM852028 UOH852025:UOI852028 UYD852025:UYE852028 VHZ852025:VIA852028 VRV852025:VRW852028 WBR852025:WBS852028 WLN852025:WLO852028 WVJ852025:WVK852028 B917561:C917564 IX917561:IY917564 ST917561:SU917564 ACP917561:ACQ917564 AML917561:AMM917564 AWH917561:AWI917564 BGD917561:BGE917564 BPZ917561:BQA917564 BZV917561:BZW917564 CJR917561:CJS917564 CTN917561:CTO917564 DDJ917561:DDK917564 DNF917561:DNG917564 DXB917561:DXC917564 EGX917561:EGY917564 EQT917561:EQU917564 FAP917561:FAQ917564 FKL917561:FKM917564 FUH917561:FUI917564 GED917561:GEE917564 GNZ917561:GOA917564 GXV917561:GXW917564 HHR917561:HHS917564 HRN917561:HRO917564 IBJ917561:IBK917564 ILF917561:ILG917564 IVB917561:IVC917564 JEX917561:JEY917564 JOT917561:JOU917564 JYP917561:JYQ917564 KIL917561:KIM917564 KSH917561:KSI917564 LCD917561:LCE917564 LLZ917561:LMA917564 LVV917561:LVW917564 MFR917561:MFS917564 MPN917561:MPO917564 MZJ917561:MZK917564 NJF917561:NJG917564 NTB917561:NTC917564 OCX917561:OCY917564 OMT917561:OMU917564 OWP917561:OWQ917564 PGL917561:PGM917564 PQH917561:PQI917564 QAD917561:QAE917564 QJZ917561:QKA917564 QTV917561:QTW917564 RDR917561:RDS917564 RNN917561:RNO917564 RXJ917561:RXK917564 SHF917561:SHG917564 SRB917561:SRC917564 TAX917561:TAY917564 TKT917561:TKU917564 TUP917561:TUQ917564 UEL917561:UEM917564 UOH917561:UOI917564 UYD917561:UYE917564 VHZ917561:VIA917564 VRV917561:VRW917564 WBR917561:WBS917564 WLN917561:WLO917564 WVJ917561:WVK917564 B983097:C983100 IX983097:IY983100 ST983097:SU983100 ACP983097:ACQ983100 AML983097:AMM983100 AWH983097:AWI983100 BGD983097:BGE983100 BPZ983097:BQA983100 BZV983097:BZW983100 CJR983097:CJS983100 CTN983097:CTO983100 DDJ983097:DDK983100 DNF983097:DNG983100 DXB983097:DXC983100 EGX983097:EGY983100 EQT983097:EQU983100 FAP983097:FAQ983100 FKL983097:FKM983100 FUH983097:FUI983100 GED983097:GEE983100 GNZ983097:GOA983100 GXV983097:GXW983100 HHR983097:HHS983100 HRN983097:HRO983100 IBJ983097:IBK983100 ILF983097:ILG983100 IVB983097:IVC983100 JEX983097:JEY983100 JOT983097:JOU983100 JYP983097:JYQ983100 KIL983097:KIM983100 KSH983097:KSI983100 LCD983097:LCE983100 LLZ983097:LMA983100 LVV983097:LVW983100 MFR983097:MFS983100 MPN983097:MPO983100 MZJ983097:MZK983100 NJF983097:NJG983100 NTB983097:NTC983100 OCX983097:OCY983100 OMT983097:OMU983100 OWP983097:OWQ983100 PGL983097:PGM983100 PQH983097:PQI983100 QAD983097:QAE983100 QJZ983097:QKA983100 QTV983097:QTW983100 RDR983097:RDS983100 RNN983097:RNO983100 RXJ983097:RXK983100 SHF983097:SHG983100 SRB983097:SRC983100 TAX983097:TAY983100 TKT983097:TKU983100 TUP983097:TUQ983100 UEL983097:UEM983100 UOH983097:UOI983100 UYD983097:UYE983100 VHZ983097:VIA983100 VRV983097:VRW983100 WBR983097:WBS983100 WLN983097:WLO983100 WVJ983097:WVK983100 B65598:C65616 IX65598:IY65616 ST65598:SU65616 ACP65598:ACQ65616 AML65598:AMM65616 AWH65598:AWI65616 BGD65598:BGE65616 BPZ65598:BQA65616 BZV65598:BZW65616 CJR65598:CJS65616 CTN65598:CTO65616 DDJ65598:DDK65616 DNF65598:DNG65616 DXB65598:DXC65616 EGX65598:EGY65616 EQT65598:EQU65616 FAP65598:FAQ65616 FKL65598:FKM65616 FUH65598:FUI65616 GED65598:GEE65616 GNZ65598:GOA65616 GXV65598:GXW65616 HHR65598:HHS65616 HRN65598:HRO65616 IBJ65598:IBK65616 ILF65598:ILG65616 IVB65598:IVC65616 JEX65598:JEY65616 JOT65598:JOU65616 JYP65598:JYQ65616 KIL65598:KIM65616 KSH65598:KSI65616 LCD65598:LCE65616 LLZ65598:LMA65616 LVV65598:LVW65616 MFR65598:MFS65616 MPN65598:MPO65616 MZJ65598:MZK65616 NJF65598:NJG65616 NTB65598:NTC65616 OCX65598:OCY65616 OMT65598:OMU65616 OWP65598:OWQ65616 PGL65598:PGM65616 PQH65598:PQI65616 QAD65598:QAE65616 QJZ65598:QKA65616 QTV65598:QTW65616 RDR65598:RDS65616 RNN65598:RNO65616 RXJ65598:RXK65616 SHF65598:SHG65616 SRB65598:SRC65616 TAX65598:TAY65616 TKT65598:TKU65616 TUP65598:TUQ65616 UEL65598:UEM65616 UOH65598:UOI65616 UYD65598:UYE65616 VHZ65598:VIA65616 VRV65598:VRW65616 WBR65598:WBS65616 WLN65598:WLO65616 WVJ65598:WVK65616 B131134:C131152 IX131134:IY131152 ST131134:SU131152 ACP131134:ACQ131152 AML131134:AMM131152 AWH131134:AWI131152 BGD131134:BGE131152 BPZ131134:BQA131152 BZV131134:BZW131152 CJR131134:CJS131152 CTN131134:CTO131152 DDJ131134:DDK131152 DNF131134:DNG131152 DXB131134:DXC131152 EGX131134:EGY131152 EQT131134:EQU131152 FAP131134:FAQ131152 FKL131134:FKM131152 FUH131134:FUI131152 GED131134:GEE131152 GNZ131134:GOA131152 GXV131134:GXW131152 HHR131134:HHS131152 HRN131134:HRO131152 IBJ131134:IBK131152 ILF131134:ILG131152 IVB131134:IVC131152 JEX131134:JEY131152 JOT131134:JOU131152 JYP131134:JYQ131152 KIL131134:KIM131152 KSH131134:KSI131152 LCD131134:LCE131152 LLZ131134:LMA131152 LVV131134:LVW131152 MFR131134:MFS131152 MPN131134:MPO131152 MZJ131134:MZK131152 NJF131134:NJG131152 NTB131134:NTC131152 OCX131134:OCY131152 OMT131134:OMU131152 OWP131134:OWQ131152 PGL131134:PGM131152 PQH131134:PQI131152 QAD131134:QAE131152 QJZ131134:QKA131152 QTV131134:QTW131152 RDR131134:RDS131152 RNN131134:RNO131152 RXJ131134:RXK131152 SHF131134:SHG131152 SRB131134:SRC131152 TAX131134:TAY131152 TKT131134:TKU131152 TUP131134:TUQ131152 UEL131134:UEM131152 UOH131134:UOI131152 UYD131134:UYE131152 VHZ131134:VIA131152 VRV131134:VRW131152 WBR131134:WBS131152 WLN131134:WLO131152 WVJ131134:WVK131152 B196670:C196688 IX196670:IY196688 ST196670:SU196688 ACP196670:ACQ196688 AML196670:AMM196688 AWH196670:AWI196688 BGD196670:BGE196688 BPZ196670:BQA196688 BZV196670:BZW196688 CJR196670:CJS196688 CTN196670:CTO196688 DDJ196670:DDK196688 DNF196670:DNG196688 DXB196670:DXC196688 EGX196670:EGY196688 EQT196670:EQU196688 FAP196670:FAQ196688 FKL196670:FKM196688 FUH196670:FUI196688 GED196670:GEE196688 GNZ196670:GOA196688 GXV196670:GXW196688 HHR196670:HHS196688 HRN196670:HRO196688 IBJ196670:IBK196688 ILF196670:ILG196688 IVB196670:IVC196688 JEX196670:JEY196688 JOT196670:JOU196688 JYP196670:JYQ196688 KIL196670:KIM196688 KSH196670:KSI196688 LCD196670:LCE196688 LLZ196670:LMA196688 LVV196670:LVW196688 MFR196670:MFS196688 MPN196670:MPO196688 MZJ196670:MZK196688 NJF196670:NJG196688 NTB196670:NTC196688 OCX196670:OCY196688 OMT196670:OMU196688 OWP196670:OWQ196688 PGL196670:PGM196688 PQH196670:PQI196688 QAD196670:QAE196688 QJZ196670:QKA196688 QTV196670:QTW196688 RDR196670:RDS196688 RNN196670:RNO196688 RXJ196670:RXK196688 SHF196670:SHG196688 SRB196670:SRC196688 TAX196670:TAY196688 TKT196670:TKU196688 TUP196670:TUQ196688 UEL196670:UEM196688 UOH196670:UOI196688 UYD196670:UYE196688 VHZ196670:VIA196688 VRV196670:VRW196688 WBR196670:WBS196688 WLN196670:WLO196688 WVJ196670:WVK196688 B262206:C262224 IX262206:IY262224 ST262206:SU262224 ACP262206:ACQ262224 AML262206:AMM262224 AWH262206:AWI262224 BGD262206:BGE262224 BPZ262206:BQA262224 BZV262206:BZW262224 CJR262206:CJS262224 CTN262206:CTO262224 DDJ262206:DDK262224 DNF262206:DNG262224 DXB262206:DXC262224 EGX262206:EGY262224 EQT262206:EQU262224 FAP262206:FAQ262224 FKL262206:FKM262224 FUH262206:FUI262224 GED262206:GEE262224 GNZ262206:GOA262224 GXV262206:GXW262224 HHR262206:HHS262224 HRN262206:HRO262224 IBJ262206:IBK262224 ILF262206:ILG262224 IVB262206:IVC262224 JEX262206:JEY262224 JOT262206:JOU262224 JYP262206:JYQ262224 KIL262206:KIM262224 KSH262206:KSI262224 LCD262206:LCE262224 LLZ262206:LMA262224 LVV262206:LVW262224 MFR262206:MFS262224 MPN262206:MPO262224 MZJ262206:MZK262224 NJF262206:NJG262224 NTB262206:NTC262224 OCX262206:OCY262224 OMT262206:OMU262224 OWP262206:OWQ262224 PGL262206:PGM262224 PQH262206:PQI262224 QAD262206:QAE262224 QJZ262206:QKA262224 QTV262206:QTW262224 RDR262206:RDS262224 RNN262206:RNO262224 RXJ262206:RXK262224 SHF262206:SHG262224 SRB262206:SRC262224 TAX262206:TAY262224 TKT262206:TKU262224 TUP262206:TUQ262224 UEL262206:UEM262224 UOH262206:UOI262224 UYD262206:UYE262224 VHZ262206:VIA262224 VRV262206:VRW262224 WBR262206:WBS262224 WLN262206:WLO262224 WVJ262206:WVK262224 B327742:C327760 IX327742:IY327760 ST327742:SU327760 ACP327742:ACQ327760 AML327742:AMM327760 AWH327742:AWI327760 BGD327742:BGE327760 BPZ327742:BQA327760 BZV327742:BZW327760 CJR327742:CJS327760 CTN327742:CTO327760 DDJ327742:DDK327760 DNF327742:DNG327760 DXB327742:DXC327760 EGX327742:EGY327760 EQT327742:EQU327760 FAP327742:FAQ327760 FKL327742:FKM327760 FUH327742:FUI327760 GED327742:GEE327760 GNZ327742:GOA327760 GXV327742:GXW327760 HHR327742:HHS327760 HRN327742:HRO327760 IBJ327742:IBK327760 ILF327742:ILG327760 IVB327742:IVC327760 JEX327742:JEY327760 JOT327742:JOU327760 JYP327742:JYQ327760 KIL327742:KIM327760 KSH327742:KSI327760 LCD327742:LCE327760 LLZ327742:LMA327760 LVV327742:LVW327760 MFR327742:MFS327760 MPN327742:MPO327760 MZJ327742:MZK327760 NJF327742:NJG327760 NTB327742:NTC327760 OCX327742:OCY327760 OMT327742:OMU327760 OWP327742:OWQ327760 PGL327742:PGM327760 PQH327742:PQI327760 QAD327742:QAE327760 QJZ327742:QKA327760 QTV327742:QTW327760 RDR327742:RDS327760 RNN327742:RNO327760 RXJ327742:RXK327760 SHF327742:SHG327760 SRB327742:SRC327760 TAX327742:TAY327760 TKT327742:TKU327760 TUP327742:TUQ327760 UEL327742:UEM327760 UOH327742:UOI327760 UYD327742:UYE327760 VHZ327742:VIA327760 VRV327742:VRW327760 WBR327742:WBS327760 WLN327742:WLO327760 WVJ327742:WVK327760 B393278:C393296 IX393278:IY393296 ST393278:SU393296 ACP393278:ACQ393296 AML393278:AMM393296 AWH393278:AWI393296 BGD393278:BGE393296 BPZ393278:BQA393296 BZV393278:BZW393296 CJR393278:CJS393296 CTN393278:CTO393296 DDJ393278:DDK393296 DNF393278:DNG393296 DXB393278:DXC393296 EGX393278:EGY393296 EQT393278:EQU393296 FAP393278:FAQ393296 FKL393278:FKM393296 FUH393278:FUI393296 GED393278:GEE393296 GNZ393278:GOA393296 GXV393278:GXW393296 HHR393278:HHS393296 HRN393278:HRO393296 IBJ393278:IBK393296 ILF393278:ILG393296 IVB393278:IVC393296 JEX393278:JEY393296 JOT393278:JOU393296 JYP393278:JYQ393296 KIL393278:KIM393296 KSH393278:KSI393296 LCD393278:LCE393296 LLZ393278:LMA393296 LVV393278:LVW393296 MFR393278:MFS393296 MPN393278:MPO393296 MZJ393278:MZK393296 NJF393278:NJG393296 NTB393278:NTC393296 OCX393278:OCY393296 OMT393278:OMU393296 OWP393278:OWQ393296 PGL393278:PGM393296 PQH393278:PQI393296 QAD393278:QAE393296 QJZ393278:QKA393296 QTV393278:QTW393296 RDR393278:RDS393296 RNN393278:RNO393296 RXJ393278:RXK393296 SHF393278:SHG393296 SRB393278:SRC393296 TAX393278:TAY393296 TKT393278:TKU393296 TUP393278:TUQ393296 UEL393278:UEM393296 UOH393278:UOI393296 UYD393278:UYE393296 VHZ393278:VIA393296 VRV393278:VRW393296 WBR393278:WBS393296 WLN393278:WLO393296 WVJ393278:WVK393296 B458814:C458832 IX458814:IY458832 ST458814:SU458832 ACP458814:ACQ458832 AML458814:AMM458832 AWH458814:AWI458832 BGD458814:BGE458832 BPZ458814:BQA458832 BZV458814:BZW458832 CJR458814:CJS458832 CTN458814:CTO458832 DDJ458814:DDK458832 DNF458814:DNG458832 DXB458814:DXC458832 EGX458814:EGY458832 EQT458814:EQU458832 FAP458814:FAQ458832 FKL458814:FKM458832 FUH458814:FUI458832 GED458814:GEE458832 GNZ458814:GOA458832 GXV458814:GXW458832 HHR458814:HHS458832 HRN458814:HRO458832 IBJ458814:IBK458832 ILF458814:ILG458832 IVB458814:IVC458832 JEX458814:JEY458832 JOT458814:JOU458832 JYP458814:JYQ458832 KIL458814:KIM458832 KSH458814:KSI458832 LCD458814:LCE458832 LLZ458814:LMA458832 LVV458814:LVW458832 MFR458814:MFS458832 MPN458814:MPO458832 MZJ458814:MZK458832 NJF458814:NJG458832 NTB458814:NTC458832 OCX458814:OCY458832 OMT458814:OMU458832 OWP458814:OWQ458832 PGL458814:PGM458832 PQH458814:PQI458832 QAD458814:QAE458832 QJZ458814:QKA458832 QTV458814:QTW458832 RDR458814:RDS458832 RNN458814:RNO458832 RXJ458814:RXK458832 SHF458814:SHG458832 SRB458814:SRC458832 TAX458814:TAY458832 TKT458814:TKU458832 TUP458814:TUQ458832 UEL458814:UEM458832 UOH458814:UOI458832 UYD458814:UYE458832 VHZ458814:VIA458832 VRV458814:VRW458832 WBR458814:WBS458832 WLN458814:WLO458832 WVJ458814:WVK458832 B524350:C524368 IX524350:IY524368 ST524350:SU524368 ACP524350:ACQ524368 AML524350:AMM524368 AWH524350:AWI524368 BGD524350:BGE524368 BPZ524350:BQA524368 BZV524350:BZW524368 CJR524350:CJS524368 CTN524350:CTO524368 DDJ524350:DDK524368 DNF524350:DNG524368 DXB524350:DXC524368 EGX524350:EGY524368 EQT524350:EQU524368 FAP524350:FAQ524368 FKL524350:FKM524368 FUH524350:FUI524368 GED524350:GEE524368 GNZ524350:GOA524368 GXV524350:GXW524368 HHR524350:HHS524368 HRN524350:HRO524368 IBJ524350:IBK524368 ILF524350:ILG524368 IVB524350:IVC524368 JEX524350:JEY524368 JOT524350:JOU524368 JYP524350:JYQ524368 KIL524350:KIM524368 KSH524350:KSI524368 LCD524350:LCE524368 LLZ524350:LMA524368 LVV524350:LVW524368 MFR524350:MFS524368 MPN524350:MPO524368 MZJ524350:MZK524368 NJF524350:NJG524368 NTB524350:NTC524368 OCX524350:OCY524368 OMT524350:OMU524368 OWP524350:OWQ524368 PGL524350:PGM524368 PQH524350:PQI524368 QAD524350:QAE524368 QJZ524350:QKA524368 QTV524350:QTW524368 RDR524350:RDS524368 RNN524350:RNO524368 RXJ524350:RXK524368 SHF524350:SHG524368 SRB524350:SRC524368 TAX524350:TAY524368 TKT524350:TKU524368 TUP524350:TUQ524368 UEL524350:UEM524368 UOH524350:UOI524368 UYD524350:UYE524368 VHZ524350:VIA524368 VRV524350:VRW524368 WBR524350:WBS524368 WLN524350:WLO524368 WVJ524350:WVK524368 B589886:C589904 IX589886:IY589904 ST589886:SU589904 ACP589886:ACQ589904 AML589886:AMM589904 AWH589886:AWI589904 BGD589886:BGE589904 BPZ589886:BQA589904 BZV589886:BZW589904 CJR589886:CJS589904 CTN589886:CTO589904 DDJ589886:DDK589904 DNF589886:DNG589904 DXB589886:DXC589904 EGX589886:EGY589904 EQT589886:EQU589904 FAP589886:FAQ589904 FKL589886:FKM589904 FUH589886:FUI589904 GED589886:GEE589904 GNZ589886:GOA589904 GXV589886:GXW589904 HHR589886:HHS589904 HRN589886:HRO589904 IBJ589886:IBK589904 ILF589886:ILG589904 IVB589886:IVC589904 JEX589886:JEY589904 JOT589886:JOU589904 JYP589886:JYQ589904 KIL589886:KIM589904 KSH589886:KSI589904 LCD589886:LCE589904 LLZ589886:LMA589904 LVV589886:LVW589904 MFR589886:MFS589904 MPN589886:MPO589904 MZJ589886:MZK589904 NJF589886:NJG589904 NTB589886:NTC589904 OCX589886:OCY589904 OMT589886:OMU589904 OWP589886:OWQ589904 PGL589886:PGM589904 PQH589886:PQI589904 QAD589886:QAE589904 QJZ589886:QKA589904 QTV589886:QTW589904 RDR589886:RDS589904 RNN589886:RNO589904 RXJ589886:RXK589904 SHF589886:SHG589904 SRB589886:SRC589904 TAX589886:TAY589904 TKT589886:TKU589904 TUP589886:TUQ589904 UEL589886:UEM589904 UOH589886:UOI589904 UYD589886:UYE589904 VHZ589886:VIA589904 VRV589886:VRW589904 WBR589886:WBS589904 WLN589886:WLO589904 WVJ589886:WVK589904 B655422:C655440 IX655422:IY655440 ST655422:SU655440 ACP655422:ACQ655440 AML655422:AMM655440 AWH655422:AWI655440 BGD655422:BGE655440 BPZ655422:BQA655440 BZV655422:BZW655440 CJR655422:CJS655440 CTN655422:CTO655440 DDJ655422:DDK655440 DNF655422:DNG655440 DXB655422:DXC655440 EGX655422:EGY655440 EQT655422:EQU655440 FAP655422:FAQ655440 FKL655422:FKM655440 FUH655422:FUI655440 GED655422:GEE655440 GNZ655422:GOA655440 GXV655422:GXW655440 HHR655422:HHS655440 HRN655422:HRO655440 IBJ655422:IBK655440 ILF655422:ILG655440 IVB655422:IVC655440 JEX655422:JEY655440 JOT655422:JOU655440 JYP655422:JYQ655440 KIL655422:KIM655440 KSH655422:KSI655440 LCD655422:LCE655440 LLZ655422:LMA655440 LVV655422:LVW655440 MFR655422:MFS655440 MPN655422:MPO655440 MZJ655422:MZK655440 NJF655422:NJG655440 NTB655422:NTC655440 OCX655422:OCY655440 OMT655422:OMU655440 OWP655422:OWQ655440 PGL655422:PGM655440 PQH655422:PQI655440 QAD655422:QAE655440 QJZ655422:QKA655440 QTV655422:QTW655440 RDR655422:RDS655440 RNN655422:RNO655440 RXJ655422:RXK655440 SHF655422:SHG655440 SRB655422:SRC655440 TAX655422:TAY655440 TKT655422:TKU655440 TUP655422:TUQ655440 UEL655422:UEM655440 UOH655422:UOI655440 UYD655422:UYE655440 VHZ655422:VIA655440 VRV655422:VRW655440 WBR655422:WBS655440 WLN655422:WLO655440 WVJ655422:WVK655440 B720958:C720976 IX720958:IY720976 ST720958:SU720976 ACP720958:ACQ720976 AML720958:AMM720976 AWH720958:AWI720976 BGD720958:BGE720976 BPZ720958:BQA720976 BZV720958:BZW720976 CJR720958:CJS720976 CTN720958:CTO720976 DDJ720958:DDK720976 DNF720958:DNG720976 DXB720958:DXC720976 EGX720958:EGY720976 EQT720958:EQU720976 FAP720958:FAQ720976 FKL720958:FKM720976 FUH720958:FUI720976 GED720958:GEE720976 GNZ720958:GOA720976 GXV720958:GXW720976 HHR720958:HHS720976 HRN720958:HRO720976 IBJ720958:IBK720976 ILF720958:ILG720976 IVB720958:IVC720976 JEX720958:JEY720976 JOT720958:JOU720976 JYP720958:JYQ720976 KIL720958:KIM720976 KSH720958:KSI720976 LCD720958:LCE720976 LLZ720958:LMA720976 LVV720958:LVW720976 MFR720958:MFS720976 MPN720958:MPO720976 MZJ720958:MZK720976 NJF720958:NJG720976 NTB720958:NTC720976 OCX720958:OCY720976 OMT720958:OMU720976 OWP720958:OWQ720976 PGL720958:PGM720976 PQH720958:PQI720976 QAD720958:QAE720976 QJZ720958:QKA720976 QTV720958:QTW720976 RDR720958:RDS720976 RNN720958:RNO720976 RXJ720958:RXK720976 SHF720958:SHG720976 SRB720958:SRC720976 TAX720958:TAY720976 TKT720958:TKU720976 TUP720958:TUQ720976 UEL720958:UEM720976 UOH720958:UOI720976 UYD720958:UYE720976 VHZ720958:VIA720976 VRV720958:VRW720976 WBR720958:WBS720976 WLN720958:WLO720976 WVJ720958:WVK720976 B786494:C786512 IX786494:IY786512 ST786494:SU786512 ACP786494:ACQ786512 AML786494:AMM786512 AWH786494:AWI786512 BGD786494:BGE786512 BPZ786494:BQA786512 BZV786494:BZW786512 CJR786494:CJS786512 CTN786494:CTO786512 DDJ786494:DDK786512 DNF786494:DNG786512 DXB786494:DXC786512 EGX786494:EGY786512 EQT786494:EQU786512 FAP786494:FAQ786512 FKL786494:FKM786512 FUH786494:FUI786512 GED786494:GEE786512 GNZ786494:GOA786512 GXV786494:GXW786512 HHR786494:HHS786512 HRN786494:HRO786512 IBJ786494:IBK786512 ILF786494:ILG786512 IVB786494:IVC786512 JEX786494:JEY786512 JOT786494:JOU786512 JYP786494:JYQ786512 KIL786494:KIM786512 KSH786494:KSI786512 LCD786494:LCE786512 LLZ786494:LMA786512 LVV786494:LVW786512 MFR786494:MFS786512 MPN786494:MPO786512 MZJ786494:MZK786512 NJF786494:NJG786512 NTB786494:NTC786512 OCX786494:OCY786512 OMT786494:OMU786512 OWP786494:OWQ786512 PGL786494:PGM786512 PQH786494:PQI786512 QAD786494:QAE786512 QJZ786494:QKA786512 QTV786494:QTW786512 RDR786494:RDS786512 RNN786494:RNO786512 RXJ786494:RXK786512 SHF786494:SHG786512 SRB786494:SRC786512 TAX786494:TAY786512 TKT786494:TKU786512 TUP786494:TUQ786512 UEL786494:UEM786512 UOH786494:UOI786512 UYD786494:UYE786512 VHZ786494:VIA786512 VRV786494:VRW786512 WBR786494:WBS786512 WLN786494:WLO786512 WVJ786494:WVK786512 B852030:C852048 IX852030:IY852048 ST852030:SU852048 ACP852030:ACQ852048 AML852030:AMM852048 AWH852030:AWI852048 BGD852030:BGE852048 BPZ852030:BQA852048 BZV852030:BZW852048 CJR852030:CJS852048 CTN852030:CTO852048 DDJ852030:DDK852048 DNF852030:DNG852048 DXB852030:DXC852048 EGX852030:EGY852048 EQT852030:EQU852048 FAP852030:FAQ852048 FKL852030:FKM852048 FUH852030:FUI852048 GED852030:GEE852048 GNZ852030:GOA852048 GXV852030:GXW852048 HHR852030:HHS852048 HRN852030:HRO852048 IBJ852030:IBK852048 ILF852030:ILG852048 IVB852030:IVC852048 JEX852030:JEY852048 JOT852030:JOU852048 JYP852030:JYQ852048 KIL852030:KIM852048 KSH852030:KSI852048 LCD852030:LCE852048 LLZ852030:LMA852048 LVV852030:LVW852048 MFR852030:MFS852048 MPN852030:MPO852048 MZJ852030:MZK852048 NJF852030:NJG852048 NTB852030:NTC852048 OCX852030:OCY852048 OMT852030:OMU852048 OWP852030:OWQ852048 PGL852030:PGM852048 PQH852030:PQI852048 QAD852030:QAE852048 QJZ852030:QKA852048 QTV852030:QTW852048 RDR852030:RDS852048 RNN852030:RNO852048 RXJ852030:RXK852048 SHF852030:SHG852048 SRB852030:SRC852048 TAX852030:TAY852048 TKT852030:TKU852048 TUP852030:TUQ852048 UEL852030:UEM852048 UOH852030:UOI852048 UYD852030:UYE852048 VHZ852030:VIA852048 VRV852030:VRW852048 WBR852030:WBS852048 WLN852030:WLO852048 WVJ852030:WVK852048 B917566:C917584 IX917566:IY917584 ST917566:SU917584 ACP917566:ACQ917584 AML917566:AMM917584 AWH917566:AWI917584 BGD917566:BGE917584 BPZ917566:BQA917584 BZV917566:BZW917584 CJR917566:CJS917584 CTN917566:CTO917584 DDJ917566:DDK917584 DNF917566:DNG917584 DXB917566:DXC917584 EGX917566:EGY917584 EQT917566:EQU917584 FAP917566:FAQ917584 FKL917566:FKM917584 FUH917566:FUI917584 GED917566:GEE917584 GNZ917566:GOA917584 GXV917566:GXW917584 HHR917566:HHS917584 HRN917566:HRO917584 IBJ917566:IBK917584 ILF917566:ILG917584 IVB917566:IVC917584 JEX917566:JEY917584 JOT917566:JOU917584 JYP917566:JYQ917584 KIL917566:KIM917584 KSH917566:KSI917584 LCD917566:LCE917584 LLZ917566:LMA917584 LVV917566:LVW917584 MFR917566:MFS917584 MPN917566:MPO917584 MZJ917566:MZK917584 NJF917566:NJG917584 NTB917566:NTC917584 OCX917566:OCY917584 OMT917566:OMU917584 OWP917566:OWQ917584 PGL917566:PGM917584 PQH917566:PQI917584 QAD917566:QAE917584 QJZ917566:QKA917584 QTV917566:QTW917584 RDR917566:RDS917584 RNN917566:RNO917584 RXJ917566:RXK917584 SHF917566:SHG917584 SRB917566:SRC917584 TAX917566:TAY917584 TKT917566:TKU917584 TUP917566:TUQ917584 UEL917566:UEM917584 UOH917566:UOI917584 UYD917566:UYE917584 VHZ917566:VIA917584 VRV917566:VRW917584 WBR917566:WBS917584 WLN917566:WLO917584 WVJ917566:WVK917584 B983102:C983120 IX983102:IY983120 ST983102:SU983120 ACP983102:ACQ983120 AML983102:AMM983120 AWH983102:AWI983120 BGD983102:BGE983120 BPZ983102:BQA983120 BZV983102:BZW983120 CJR983102:CJS983120 CTN983102:CTO983120 DDJ983102:DDK983120 DNF983102:DNG983120 DXB983102:DXC983120 EGX983102:EGY983120 EQT983102:EQU983120 FAP983102:FAQ983120 FKL983102:FKM983120 FUH983102:FUI983120 GED983102:GEE983120 GNZ983102:GOA983120 GXV983102:GXW983120 HHR983102:HHS983120 HRN983102:HRO983120 IBJ983102:IBK983120 ILF983102:ILG983120 IVB983102:IVC983120 JEX983102:JEY983120 JOT983102:JOU983120 JYP983102:JYQ983120 KIL983102:KIM983120 KSH983102:KSI983120 LCD983102:LCE983120 LLZ983102:LMA983120 LVV983102:LVW983120 MFR983102:MFS983120 MPN983102:MPO983120 MZJ983102:MZK983120 NJF983102:NJG983120 NTB983102:NTC983120 OCX983102:OCY983120 OMT983102:OMU983120 OWP983102:OWQ983120 PGL983102:PGM983120 PQH983102:PQI983120 QAD983102:QAE983120 QJZ983102:QKA983120 QTV983102:QTW983120 RDR983102:RDS983120 RNN983102:RNO983120 RXJ983102:RXK983120 SHF983102:SHG983120 SRB983102:SRC983120 TAX983102:TAY983120 TKT983102:TKU983120 TUP983102:TUQ983120 UEL983102:UEM983120 UOH983102:UOI983120 UYD983102:UYE983120 VHZ983102:VIA983120 VRV983102:VRW983120 WBR983102:WBS983120 WLN983102:WLO983120 WVJ983102:WVK983120 B65618:C65620 IX65618:IY65620 ST65618:SU65620 ACP65618:ACQ65620 AML65618:AMM65620 AWH65618:AWI65620 BGD65618:BGE65620 BPZ65618:BQA65620 BZV65618:BZW65620 CJR65618:CJS65620 CTN65618:CTO65620 DDJ65618:DDK65620 DNF65618:DNG65620 DXB65618:DXC65620 EGX65618:EGY65620 EQT65618:EQU65620 FAP65618:FAQ65620 FKL65618:FKM65620 FUH65618:FUI65620 GED65618:GEE65620 GNZ65618:GOA65620 GXV65618:GXW65620 HHR65618:HHS65620 HRN65618:HRO65620 IBJ65618:IBK65620 ILF65618:ILG65620 IVB65618:IVC65620 JEX65618:JEY65620 JOT65618:JOU65620 JYP65618:JYQ65620 KIL65618:KIM65620 KSH65618:KSI65620 LCD65618:LCE65620 LLZ65618:LMA65620 LVV65618:LVW65620 MFR65618:MFS65620 MPN65618:MPO65620 MZJ65618:MZK65620 NJF65618:NJG65620 NTB65618:NTC65620 OCX65618:OCY65620 OMT65618:OMU65620 OWP65618:OWQ65620 PGL65618:PGM65620 PQH65618:PQI65620 QAD65618:QAE65620 QJZ65618:QKA65620 QTV65618:QTW65620 RDR65618:RDS65620 RNN65618:RNO65620 RXJ65618:RXK65620 SHF65618:SHG65620 SRB65618:SRC65620 TAX65618:TAY65620 TKT65618:TKU65620 TUP65618:TUQ65620 UEL65618:UEM65620 UOH65618:UOI65620 UYD65618:UYE65620 VHZ65618:VIA65620 VRV65618:VRW65620 WBR65618:WBS65620 WLN65618:WLO65620 WVJ65618:WVK65620 B131154:C131156 IX131154:IY131156 ST131154:SU131156 ACP131154:ACQ131156 AML131154:AMM131156 AWH131154:AWI131156 BGD131154:BGE131156 BPZ131154:BQA131156 BZV131154:BZW131156 CJR131154:CJS131156 CTN131154:CTO131156 DDJ131154:DDK131156 DNF131154:DNG131156 DXB131154:DXC131156 EGX131154:EGY131156 EQT131154:EQU131156 FAP131154:FAQ131156 FKL131154:FKM131156 FUH131154:FUI131156 GED131154:GEE131156 GNZ131154:GOA131156 GXV131154:GXW131156 HHR131154:HHS131156 HRN131154:HRO131156 IBJ131154:IBK131156 ILF131154:ILG131156 IVB131154:IVC131156 JEX131154:JEY131156 JOT131154:JOU131156 JYP131154:JYQ131156 KIL131154:KIM131156 KSH131154:KSI131156 LCD131154:LCE131156 LLZ131154:LMA131156 LVV131154:LVW131156 MFR131154:MFS131156 MPN131154:MPO131156 MZJ131154:MZK131156 NJF131154:NJG131156 NTB131154:NTC131156 OCX131154:OCY131156 OMT131154:OMU131156 OWP131154:OWQ131156 PGL131154:PGM131156 PQH131154:PQI131156 QAD131154:QAE131156 QJZ131154:QKA131156 QTV131154:QTW131156 RDR131154:RDS131156 RNN131154:RNO131156 RXJ131154:RXK131156 SHF131154:SHG131156 SRB131154:SRC131156 TAX131154:TAY131156 TKT131154:TKU131156 TUP131154:TUQ131156 UEL131154:UEM131156 UOH131154:UOI131156 UYD131154:UYE131156 VHZ131154:VIA131156 VRV131154:VRW131156 WBR131154:WBS131156 WLN131154:WLO131156 WVJ131154:WVK131156 B196690:C196692 IX196690:IY196692 ST196690:SU196692 ACP196690:ACQ196692 AML196690:AMM196692 AWH196690:AWI196692 BGD196690:BGE196692 BPZ196690:BQA196692 BZV196690:BZW196692 CJR196690:CJS196692 CTN196690:CTO196692 DDJ196690:DDK196692 DNF196690:DNG196692 DXB196690:DXC196692 EGX196690:EGY196692 EQT196690:EQU196692 FAP196690:FAQ196692 FKL196690:FKM196692 FUH196690:FUI196692 GED196690:GEE196692 GNZ196690:GOA196692 GXV196690:GXW196692 HHR196690:HHS196692 HRN196690:HRO196692 IBJ196690:IBK196692 ILF196690:ILG196692 IVB196690:IVC196692 JEX196690:JEY196692 JOT196690:JOU196692 JYP196690:JYQ196692 KIL196690:KIM196692 KSH196690:KSI196692 LCD196690:LCE196692 LLZ196690:LMA196692 LVV196690:LVW196692 MFR196690:MFS196692 MPN196690:MPO196692 MZJ196690:MZK196692 NJF196690:NJG196692 NTB196690:NTC196692 OCX196690:OCY196692 OMT196690:OMU196692 OWP196690:OWQ196692 PGL196690:PGM196692 PQH196690:PQI196692 QAD196690:QAE196692 QJZ196690:QKA196692 QTV196690:QTW196692 RDR196690:RDS196692 RNN196690:RNO196692 RXJ196690:RXK196692 SHF196690:SHG196692 SRB196690:SRC196692 TAX196690:TAY196692 TKT196690:TKU196692 TUP196690:TUQ196692 UEL196690:UEM196692 UOH196690:UOI196692 UYD196690:UYE196692 VHZ196690:VIA196692 VRV196690:VRW196692 WBR196690:WBS196692 WLN196690:WLO196692 WVJ196690:WVK196692 B262226:C262228 IX262226:IY262228 ST262226:SU262228 ACP262226:ACQ262228 AML262226:AMM262228 AWH262226:AWI262228 BGD262226:BGE262228 BPZ262226:BQA262228 BZV262226:BZW262228 CJR262226:CJS262228 CTN262226:CTO262228 DDJ262226:DDK262228 DNF262226:DNG262228 DXB262226:DXC262228 EGX262226:EGY262228 EQT262226:EQU262228 FAP262226:FAQ262228 FKL262226:FKM262228 FUH262226:FUI262228 GED262226:GEE262228 GNZ262226:GOA262228 GXV262226:GXW262228 HHR262226:HHS262228 HRN262226:HRO262228 IBJ262226:IBK262228 ILF262226:ILG262228 IVB262226:IVC262228 JEX262226:JEY262228 JOT262226:JOU262228 JYP262226:JYQ262228 KIL262226:KIM262228 KSH262226:KSI262228 LCD262226:LCE262228 LLZ262226:LMA262228 LVV262226:LVW262228 MFR262226:MFS262228 MPN262226:MPO262228 MZJ262226:MZK262228 NJF262226:NJG262228 NTB262226:NTC262228 OCX262226:OCY262228 OMT262226:OMU262228 OWP262226:OWQ262228 PGL262226:PGM262228 PQH262226:PQI262228 QAD262226:QAE262228 QJZ262226:QKA262228 QTV262226:QTW262228 RDR262226:RDS262228 RNN262226:RNO262228 RXJ262226:RXK262228 SHF262226:SHG262228 SRB262226:SRC262228 TAX262226:TAY262228 TKT262226:TKU262228 TUP262226:TUQ262228 UEL262226:UEM262228 UOH262226:UOI262228 UYD262226:UYE262228 VHZ262226:VIA262228 VRV262226:VRW262228 WBR262226:WBS262228 WLN262226:WLO262228 WVJ262226:WVK262228 B327762:C327764 IX327762:IY327764 ST327762:SU327764 ACP327762:ACQ327764 AML327762:AMM327764 AWH327762:AWI327764 BGD327762:BGE327764 BPZ327762:BQA327764 BZV327762:BZW327764 CJR327762:CJS327764 CTN327762:CTO327764 DDJ327762:DDK327764 DNF327762:DNG327764 DXB327762:DXC327764 EGX327762:EGY327764 EQT327762:EQU327764 FAP327762:FAQ327764 FKL327762:FKM327764 FUH327762:FUI327764 GED327762:GEE327764 GNZ327762:GOA327764 GXV327762:GXW327764 HHR327762:HHS327764 HRN327762:HRO327764 IBJ327762:IBK327764 ILF327762:ILG327764 IVB327762:IVC327764 JEX327762:JEY327764 JOT327762:JOU327764 JYP327762:JYQ327764 KIL327762:KIM327764 KSH327762:KSI327764 LCD327762:LCE327764 LLZ327762:LMA327764 LVV327762:LVW327764 MFR327762:MFS327764 MPN327762:MPO327764 MZJ327762:MZK327764 NJF327762:NJG327764 NTB327762:NTC327764 OCX327762:OCY327764 OMT327762:OMU327764 OWP327762:OWQ327764 PGL327762:PGM327764 PQH327762:PQI327764 QAD327762:QAE327764 QJZ327762:QKA327764 QTV327762:QTW327764 RDR327762:RDS327764 RNN327762:RNO327764 RXJ327762:RXK327764 SHF327762:SHG327764 SRB327762:SRC327764 TAX327762:TAY327764 TKT327762:TKU327764 TUP327762:TUQ327764 UEL327762:UEM327764 UOH327762:UOI327764 UYD327762:UYE327764 VHZ327762:VIA327764 VRV327762:VRW327764 WBR327762:WBS327764 WLN327762:WLO327764 WVJ327762:WVK327764 B393298:C393300 IX393298:IY393300 ST393298:SU393300 ACP393298:ACQ393300 AML393298:AMM393300 AWH393298:AWI393300 BGD393298:BGE393300 BPZ393298:BQA393300 BZV393298:BZW393300 CJR393298:CJS393300 CTN393298:CTO393300 DDJ393298:DDK393300 DNF393298:DNG393300 DXB393298:DXC393300 EGX393298:EGY393300 EQT393298:EQU393300 FAP393298:FAQ393300 FKL393298:FKM393300 FUH393298:FUI393300 GED393298:GEE393300 GNZ393298:GOA393300 GXV393298:GXW393300 HHR393298:HHS393300 HRN393298:HRO393300 IBJ393298:IBK393300 ILF393298:ILG393300 IVB393298:IVC393300 JEX393298:JEY393300 JOT393298:JOU393300 JYP393298:JYQ393300 KIL393298:KIM393300 KSH393298:KSI393300 LCD393298:LCE393300 LLZ393298:LMA393300 LVV393298:LVW393300 MFR393298:MFS393300 MPN393298:MPO393300 MZJ393298:MZK393300 NJF393298:NJG393300 NTB393298:NTC393300 OCX393298:OCY393300 OMT393298:OMU393300 OWP393298:OWQ393300 PGL393298:PGM393300 PQH393298:PQI393300 QAD393298:QAE393300 QJZ393298:QKA393300 QTV393298:QTW393300 RDR393298:RDS393300 RNN393298:RNO393300 RXJ393298:RXK393300 SHF393298:SHG393300 SRB393298:SRC393300 TAX393298:TAY393300 TKT393298:TKU393300 TUP393298:TUQ393300 UEL393298:UEM393300 UOH393298:UOI393300 UYD393298:UYE393300 VHZ393298:VIA393300 VRV393298:VRW393300 WBR393298:WBS393300 WLN393298:WLO393300 WVJ393298:WVK393300 B458834:C458836 IX458834:IY458836 ST458834:SU458836 ACP458834:ACQ458836 AML458834:AMM458836 AWH458834:AWI458836 BGD458834:BGE458836 BPZ458834:BQA458836 BZV458834:BZW458836 CJR458834:CJS458836 CTN458834:CTO458836 DDJ458834:DDK458836 DNF458834:DNG458836 DXB458834:DXC458836 EGX458834:EGY458836 EQT458834:EQU458836 FAP458834:FAQ458836 FKL458834:FKM458836 FUH458834:FUI458836 GED458834:GEE458836 GNZ458834:GOA458836 GXV458834:GXW458836 HHR458834:HHS458836 HRN458834:HRO458836 IBJ458834:IBK458836 ILF458834:ILG458836 IVB458834:IVC458836 JEX458834:JEY458836 JOT458834:JOU458836 JYP458834:JYQ458836 KIL458834:KIM458836 KSH458834:KSI458836 LCD458834:LCE458836 LLZ458834:LMA458836 LVV458834:LVW458836 MFR458834:MFS458836 MPN458834:MPO458836 MZJ458834:MZK458836 NJF458834:NJG458836 NTB458834:NTC458836 OCX458834:OCY458836 OMT458834:OMU458836 OWP458834:OWQ458836 PGL458834:PGM458836 PQH458834:PQI458836 QAD458834:QAE458836 QJZ458834:QKA458836 QTV458834:QTW458836 RDR458834:RDS458836 RNN458834:RNO458836 RXJ458834:RXK458836 SHF458834:SHG458836 SRB458834:SRC458836 TAX458834:TAY458836 TKT458834:TKU458836 TUP458834:TUQ458836 UEL458834:UEM458836 UOH458834:UOI458836 UYD458834:UYE458836 VHZ458834:VIA458836 VRV458834:VRW458836 WBR458834:WBS458836 WLN458834:WLO458836 WVJ458834:WVK458836 B524370:C524372 IX524370:IY524372 ST524370:SU524372 ACP524370:ACQ524372 AML524370:AMM524372 AWH524370:AWI524372 BGD524370:BGE524372 BPZ524370:BQA524372 BZV524370:BZW524372 CJR524370:CJS524372 CTN524370:CTO524372 DDJ524370:DDK524372 DNF524370:DNG524372 DXB524370:DXC524372 EGX524370:EGY524372 EQT524370:EQU524372 FAP524370:FAQ524372 FKL524370:FKM524372 FUH524370:FUI524372 GED524370:GEE524372 GNZ524370:GOA524372 GXV524370:GXW524372 HHR524370:HHS524372 HRN524370:HRO524372 IBJ524370:IBK524372 ILF524370:ILG524372 IVB524370:IVC524372 JEX524370:JEY524372 JOT524370:JOU524372 JYP524370:JYQ524372 KIL524370:KIM524372 KSH524370:KSI524372 LCD524370:LCE524372 LLZ524370:LMA524372 LVV524370:LVW524372 MFR524370:MFS524372 MPN524370:MPO524372 MZJ524370:MZK524372 NJF524370:NJG524372 NTB524370:NTC524372 OCX524370:OCY524372 OMT524370:OMU524372 OWP524370:OWQ524372 PGL524370:PGM524372 PQH524370:PQI524372 QAD524370:QAE524372 QJZ524370:QKA524372 QTV524370:QTW524372 RDR524370:RDS524372 RNN524370:RNO524372 RXJ524370:RXK524372 SHF524370:SHG524372 SRB524370:SRC524372 TAX524370:TAY524372 TKT524370:TKU524372 TUP524370:TUQ524372 UEL524370:UEM524372 UOH524370:UOI524372 UYD524370:UYE524372 VHZ524370:VIA524372 VRV524370:VRW524372 WBR524370:WBS524372 WLN524370:WLO524372 WVJ524370:WVK524372 B589906:C589908 IX589906:IY589908 ST589906:SU589908 ACP589906:ACQ589908 AML589906:AMM589908 AWH589906:AWI589908 BGD589906:BGE589908 BPZ589906:BQA589908 BZV589906:BZW589908 CJR589906:CJS589908 CTN589906:CTO589908 DDJ589906:DDK589908 DNF589906:DNG589908 DXB589906:DXC589908 EGX589906:EGY589908 EQT589906:EQU589908 FAP589906:FAQ589908 FKL589906:FKM589908 FUH589906:FUI589908 GED589906:GEE589908 GNZ589906:GOA589908 GXV589906:GXW589908 HHR589906:HHS589908 HRN589906:HRO589908 IBJ589906:IBK589908 ILF589906:ILG589908 IVB589906:IVC589908 JEX589906:JEY589908 JOT589906:JOU589908 JYP589906:JYQ589908 KIL589906:KIM589908 KSH589906:KSI589908 LCD589906:LCE589908 LLZ589906:LMA589908 LVV589906:LVW589908 MFR589906:MFS589908 MPN589906:MPO589908 MZJ589906:MZK589908 NJF589906:NJG589908 NTB589906:NTC589908 OCX589906:OCY589908 OMT589906:OMU589908 OWP589906:OWQ589908 PGL589906:PGM589908 PQH589906:PQI589908 QAD589906:QAE589908 QJZ589906:QKA589908 QTV589906:QTW589908 RDR589906:RDS589908 RNN589906:RNO589908 RXJ589906:RXK589908 SHF589906:SHG589908 SRB589906:SRC589908 TAX589906:TAY589908 TKT589906:TKU589908 TUP589906:TUQ589908 UEL589906:UEM589908 UOH589906:UOI589908 UYD589906:UYE589908 VHZ589906:VIA589908 VRV589906:VRW589908 WBR589906:WBS589908 WLN589906:WLO589908 WVJ589906:WVK589908 B655442:C655444 IX655442:IY655444 ST655442:SU655444 ACP655442:ACQ655444 AML655442:AMM655444 AWH655442:AWI655444 BGD655442:BGE655444 BPZ655442:BQA655444 BZV655442:BZW655444 CJR655442:CJS655444 CTN655442:CTO655444 DDJ655442:DDK655444 DNF655442:DNG655444 DXB655442:DXC655444 EGX655442:EGY655444 EQT655442:EQU655444 FAP655442:FAQ655444 FKL655442:FKM655444 FUH655442:FUI655444 GED655442:GEE655444 GNZ655442:GOA655444 GXV655442:GXW655444 HHR655442:HHS655444 HRN655442:HRO655444 IBJ655442:IBK655444 ILF655442:ILG655444 IVB655442:IVC655444 JEX655442:JEY655444 JOT655442:JOU655444 JYP655442:JYQ655444 KIL655442:KIM655444 KSH655442:KSI655444 LCD655442:LCE655444 LLZ655442:LMA655444 LVV655442:LVW655444 MFR655442:MFS655444 MPN655442:MPO655444 MZJ655442:MZK655444 NJF655442:NJG655444 NTB655442:NTC655444 OCX655442:OCY655444 OMT655442:OMU655444 OWP655442:OWQ655444 PGL655442:PGM655444 PQH655442:PQI655444 QAD655442:QAE655444 QJZ655442:QKA655444 QTV655442:QTW655444 RDR655442:RDS655444 RNN655442:RNO655444 RXJ655442:RXK655444 SHF655442:SHG655444 SRB655442:SRC655444 TAX655442:TAY655444 TKT655442:TKU655444 TUP655442:TUQ655444 UEL655442:UEM655444 UOH655442:UOI655444 UYD655442:UYE655444 VHZ655442:VIA655444 VRV655442:VRW655444 WBR655442:WBS655444 WLN655442:WLO655444 WVJ655442:WVK655444 B720978:C720980 IX720978:IY720980 ST720978:SU720980 ACP720978:ACQ720980 AML720978:AMM720980 AWH720978:AWI720980 BGD720978:BGE720980 BPZ720978:BQA720980 BZV720978:BZW720980 CJR720978:CJS720980 CTN720978:CTO720980 DDJ720978:DDK720980 DNF720978:DNG720980 DXB720978:DXC720980 EGX720978:EGY720980 EQT720978:EQU720980 FAP720978:FAQ720980 FKL720978:FKM720980 FUH720978:FUI720980 GED720978:GEE720980 GNZ720978:GOA720980 GXV720978:GXW720980 HHR720978:HHS720980 HRN720978:HRO720980 IBJ720978:IBK720980 ILF720978:ILG720980 IVB720978:IVC720980 JEX720978:JEY720980 JOT720978:JOU720980 JYP720978:JYQ720980 KIL720978:KIM720980 KSH720978:KSI720980 LCD720978:LCE720980 LLZ720978:LMA720980 LVV720978:LVW720980 MFR720978:MFS720980 MPN720978:MPO720980 MZJ720978:MZK720980 NJF720978:NJG720980 NTB720978:NTC720980 OCX720978:OCY720980 OMT720978:OMU720980 OWP720978:OWQ720980 PGL720978:PGM720980 PQH720978:PQI720980 QAD720978:QAE720980 QJZ720978:QKA720980 QTV720978:QTW720980 RDR720978:RDS720980 RNN720978:RNO720980 RXJ720978:RXK720980 SHF720978:SHG720980 SRB720978:SRC720980 TAX720978:TAY720980 TKT720978:TKU720980 TUP720978:TUQ720980 UEL720978:UEM720980 UOH720978:UOI720980 UYD720978:UYE720980 VHZ720978:VIA720980 VRV720978:VRW720980 WBR720978:WBS720980 WLN720978:WLO720980 WVJ720978:WVK720980 B786514:C786516 IX786514:IY786516 ST786514:SU786516 ACP786514:ACQ786516 AML786514:AMM786516 AWH786514:AWI786516 BGD786514:BGE786516 BPZ786514:BQA786516 BZV786514:BZW786516 CJR786514:CJS786516 CTN786514:CTO786516 DDJ786514:DDK786516 DNF786514:DNG786516 DXB786514:DXC786516 EGX786514:EGY786516 EQT786514:EQU786516 FAP786514:FAQ786516 FKL786514:FKM786516 FUH786514:FUI786516 GED786514:GEE786516 GNZ786514:GOA786516 GXV786514:GXW786516 HHR786514:HHS786516 HRN786514:HRO786516 IBJ786514:IBK786516 ILF786514:ILG786516 IVB786514:IVC786516 JEX786514:JEY786516 JOT786514:JOU786516 JYP786514:JYQ786516 KIL786514:KIM786516 KSH786514:KSI786516 LCD786514:LCE786516 LLZ786514:LMA786516 LVV786514:LVW786516 MFR786514:MFS786516 MPN786514:MPO786516 MZJ786514:MZK786516 NJF786514:NJG786516 NTB786514:NTC786516 OCX786514:OCY786516 OMT786514:OMU786516 OWP786514:OWQ786516 PGL786514:PGM786516 PQH786514:PQI786516 QAD786514:QAE786516 QJZ786514:QKA786516 QTV786514:QTW786516 RDR786514:RDS786516 RNN786514:RNO786516 RXJ786514:RXK786516 SHF786514:SHG786516 SRB786514:SRC786516 TAX786514:TAY786516 TKT786514:TKU786516 TUP786514:TUQ786516 UEL786514:UEM786516 UOH786514:UOI786516 UYD786514:UYE786516 VHZ786514:VIA786516 VRV786514:VRW786516 WBR786514:WBS786516 WLN786514:WLO786516 WVJ786514:WVK786516 B852050:C852052 IX852050:IY852052 ST852050:SU852052 ACP852050:ACQ852052 AML852050:AMM852052 AWH852050:AWI852052 BGD852050:BGE852052 BPZ852050:BQA852052 BZV852050:BZW852052 CJR852050:CJS852052 CTN852050:CTO852052 DDJ852050:DDK852052 DNF852050:DNG852052 DXB852050:DXC852052 EGX852050:EGY852052 EQT852050:EQU852052 FAP852050:FAQ852052 FKL852050:FKM852052 FUH852050:FUI852052 GED852050:GEE852052 GNZ852050:GOA852052 GXV852050:GXW852052 HHR852050:HHS852052 HRN852050:HRO852052 IBJ852050:IBK852052 ILF852050:ILG852052 IVB852050:IVC852052 JEX852050:JEY852052 JOT852050:JOU852052 JYP852050:JYQ852052 KIL852050:KIM852052 KSH852050:KSI852052 LCD852050:LCE852052 LLZ852050:LMA852052 LVV852050:LVW852052 MFR852050:MFS852052 MPN852050:MPO852052 MZJ852050:MZK852052 NJF852050:NJG852052 NTB852050:NTC852052 OCX852050:OCY852052 OMT852050:OMU852052 OWP852050:OWQ852052 PGL852050:PGM852052 PQH852050:PQI852052 QAD852050:QAE852052 QJZ852050:QKA852052 QTV852050:QTW852052 RDR852050:RDS852052 RNN852050:RNO852052 RXJ852050:RXK852052 SHF852050:SHG852052 SRB852050:SRC852052 TAX852050:TAY852052 TKT852050:TKU852052 TUP852050:TUQ852052 UEL852050:UEM852052 UOH852050:UOI852052 UYD852050:UYE852052 VHZ852050:VIA852052 VRV852050:VRW852052 WBR852050:WBS852052 WLN852050:WLO852052 WVJ852050:WVK852052 B917586:C917588 IX917586:IY917588 ST917586:SU917588 ACP917586:ACQ917588 AML917586:AMM917588 AWH917586:AWI917588 BGD917586:BGE917588 BPZ917586:BQA917588 BZV917586:BZW917588 CJR917586:CJS917588 CTN917586:CTO917588 DDJ917586:DDK917588 DNF917586:DNG917588 DXB917586:DXC917588 EGX917586:EGY917588 EQT917586:EQU917588 FAP917586:FAQ917588 FKL917586:FKM917588 FUH917586:FUI917588 GED917586:GEE917588 GNZ917586:GOA917588 GXV917586:GXW917588 HHR917586:HHS917588 HRN917586:HRO917588 IBJ917586:IBK917588 ILF917586:ILG917588 IVB917586:IVC917588 JEX917586:JEY917588 JOT917586:JOU917588 JYP917586:JYQ917588 KIL917586:KIM917588 KSH917586:KSI917588 LCD917586:LCE917588 LLZ917586:LMA917588 LVV917586:LVW917588 MFR917586:MFS917588 MPN917586:MPO917588 MZJ917586:MZK917588 NJF917586:NJG917588 NTB917586:NTC917588 OCX917586:OCY917588 OMT917586:OMU917588 OWP917586:OWQ917588 PGL917586:PGM917588 PQH917586:PQI917588 QAD917586:QAE917588 QJZ917586:QKA917588 QTV917586:QTW917588 RDR917586:RDS917588 RNN917586:RNO917588 RXJ917586:RXK917588 SHF917586:SHG917588 SRB917586:SRC917588 TAX917586:TAY917588 TKT917586:TKU917588 TUP917586:TUQ917588 UEL917586:UEM917588 UOH917586:UOI917588 UYD917586:UYE917588 VHZ917586:VIA917588 VRV917586:VRW917588 WBR917586:WBS917588 WLN917586:WLO917588 WVJ917586:WVK917588 B983122:C983124 IX983122:IY983124 ST983122:SU983124 ACP983122:ACQ983124 AML983122:AMM983124 AWH983122:AWI983124 BGD983122:BGE983124 BPZ983122:BQA983124 BZV983122:BZW983124 CJR983122:CJS983124 CTN983122:CTO983124 DDJ983122:DDK983124 DNF983122:DNG983124 DXB983122:DXC983124 EGX983122:EGY983124 EQT983122:EQU983124 FAP983122:FAQ983124 FKL983122:FKM983124 FUH983122:FUI983124 GED983122:GEE983124 GNZ983122:GOA983124 GXV983122:GXW983124 HHR983122:HHS983124 HRN983122:HRO983124 IBJ983122:IBK983124 ILF983122:ILG983124 IVB983122:IVC983124 JEX983122:JEY983124 JOT983122:JOU983124 JYP983122:JYQ983124 KIL983122:KIM983124 KSH983122:KSI983124 LCD983122:LCE983124 LLZ983122:LMA983124 LVV983122:LVW983124 MFR983122:MFS983124 MPN983122:MPO983124 MZJ983122:MZK983124 NJF983122:NJG983124 NTB983122:NTC983124 OCX983122:OCY983124 OMT983122:OMU983124 OWP983122:OWQ983124 PGL983122:PGM983124 PQH983122:PQI983124 QAD983122:QAE983124 QJZ983122:QKA983124 QTV983122:QTW983124 RDR983122:RDS983124 RNN983122:RNO983124 RXJ983122:RXK983124 SHF983122:SHG983124 SRB983122:SRC983124 TAX983122:TAY983124 TKT983122:TKU983124 TUP983122:TUQ983124 UEL983122:UEM983124 UOH983122:UOI983124 UYD983122:UYE983124 VHZ983122:VIA983124 VRV983122:VRW983124 WBR983122:WBS983124 WLN983122:WLO983124 WVJ983122:WVK983124 B65622:C65623 IX65622:IY65623 ST65622:SU65623 ACP65622:ACQ65623 AML65622:AMM65623 AWH65622:AWI65623 BGD65622:BGE65623 BPZ65622:BQA65623 BZV65622:BZW65623 CJR65622:CJS65623 CTN65622:CTO65623 DDJ65622:DDK65623 DNF65622:DNG65623 DXB65622:DXC65623 EGX65622:EGY65623 EQT65622:EQU65623 FAP65622:FAQ65623 FKL65622:FKM65623 FUH65622:FUI65623 GED65622:GEE65623 GNZ65622:GOA65623 GXV65622:GXW65623 HHR65622:HHS65623 HRN65622:HRO65623 IBJ65622:IBK65623 ILF65622:ILG65623 IVB65622:IVC65623 JEX65622:JEY65623 JOT65622:JOU65623 JYP65622:JYQ65623 KIL65622:KIM65623 KSH65622:KSI65623 LCD65622:LCE65623 LLZ65622:LMA65623 LVV65622:LVW65623 MFR65622:MFS65623 MPN65622:MPO65623 MZJ65622:MZK65623 NJF65622:NJG65623 NTB65622:NTC65623 OCX65622:OCY65623 OMT65622:OMU65623 OWP65622:OWQ65623 PGL65622:PGM65623 PQH65622:PQI65623 QAD65622:QAE65623 QJZ65622:QKA65623 QTV65622:QTW65623 RDR65622:RDS65623 RNN65622:RNO65623 RXJ65622:RXK65623 SHF65622:SHG65623 SRB65622:SRC65623 TAX65622:TAY65623 TKT65622:TKU65623 TUP65622:TUQ65623 UEL65622:UEM65623 UOH65622:UOI65623 UYD65622:UYE65623 VHZ65622:VIA65623 VRV65622:VRW65623 WBR65622:WBS65623 WLN65622:WLO65623 WVJ65622:WVK65623 B131158:C131159 IX131158:IY131159 ST131158:SU131159 ACP131158:ACQ131159 AML131158:AMM131159 AWH131158:AWI131159 BGD131158:BGE131159 BPZ131158:BQA131159 BZV131158:BZW131159 CJR131158:CJS131159 CTN131158:CTO131159 DDJ131158:DDK131159 DNF131158:DNG131159 DXB131158:DXC131159 EGX131158:EGY131159 EQT131158:EQU131159 FAP131158:FAQ131159 FKL131158:FKM131159 FUH131158:FUI131159 GED131158:GEE131159 GNZ131158:GOA131159 GXV131158:GXW131159 HHR131158:HHS131159 HRN131158:HRO131159 IBJ131158:IBK131159 ILF131158:ILG131159 IVB131158:IVC131159 JEX131158:JEY131159 JOT131158:JOU131159 JYP131158:JYQ131159 KIL131158:KIM131159 KSH131158:KSI131159 LCD131158:LCE131159 LLZ131158:LMA131159 LVV131158:LVW131159 MFR131158:MFS131159 MPN131158:MPO131159 MZJ131158:MZK131159 NJF131158:NJG131159 NTB131158:NTC131159 OCX131158:OCY131159 OMT131158:OMU131159 OWP131158:OWQ131159 PGL131158:PGM131159 PQH131158:PQI131159 QAD131158:QAE131159 QJZ131158:QKA131159 QTV131158:QTW131159 RDR131158:RDS131159 RNN131158:RNO131159 RXJ131158:RXK131159 SHF131158:SHG131159 SRB131158:SRC131159 TAX131158:TAY131159 TKT131158:TKU131159 TUP131158:TUQ131159 UEL131158:UEM131159 UOH131158:UOI131159 UYD131158:UYE131159 VHZ131158:VIA131159 VRV131158:VRW131159 WBR131158:WBS131159 WLN131158:WLO131159 WVJ131158:WVK131159 B196694:C196695 IX196694:IY196695 ST196694:SU196695 ACP196694:ACQ196695 AML196694:AMM196695 AWH196694:AWI196695 BGD196694:BGE196695 BPZ196694:BQA196695 BZV196694:BZW196695 CJR196694:CJS196695 CTN196694:CTO196695 DDJ196694:DDK196695 DNF196694:DNG196695 DXB196694:DXC196695 EGX196694:EGY196695 EQT196694:EQU196695 FAP196694:FAQ196695 FKL196694:FKM196695 FUH196694:FUI196695 GED196694:GEE196695 GNZ196694:GOA196695 GXV196694:GXW196695 HHR196694:HHS196695 HRN196694:HRO196695 IBJ196694:IBK196695 ILF196694:ILG196695 IVB196694:IVC196695 JEX196694:JEY196695 JOT196694:JOU196695 JYP196694:JYQ196695 KIL196694:KIM196695 KSH196694:KSI196695 LCD196694:LCE196695 LLZ196694:LMA196695 LVV196694:LVW196695 MFR196694:MFS196695 MPN196694:MPO196695 MZJ196694:MZK196695 NJF196694:NJG196695 NTB196694:NTC196695 OCX196694:OCY196695 OMT196694:OMU196695 OWP196694:OWQ196695 PGL196694:PGM196695 PQH196694:PQI196695 QAD196694:QAE196695 QJZ196694:QKA196695 QTV196694:QTW196695 RDR196694:RDS196695 RNN196694:RNO196695 RXJ196694:RXK196695 SHF196694:SHG196695 SRB196694:SRC196695 TAX196694:TAY196695 TKT196694:TKU196695 TUP196694:TUQ196695 UEL196694:UEM196695 UOH196694:UOI196695 UYD196694:UYE196695 VHZ196694:VIA196695 VRV196694:VRW196695 WBR196694:WBS196695 WLN196694:WLO196695 WVJ196694:WVK196695 B262230:C262231 IX262230:IY262231 ST262230:SU262231 ACP262230:ACQ262231 AML262230:AMM262231 AWH262230:AWI262231 BGD262230:BGE262231 BPZ262230:BQA262231 BZV262230:BZW262231 CJR262230:CJS262231 CTN262230:CTO262231 DDJ262230:DDK262231 DNF262230:DNG262231 DXB262230:DXC262231 EGX262230:EGY262231 EQT262230:EQU262231 FAP262230:FAQ262231 FKL262230:FKM262231 FUH262230:FUI262231 GED262230:GEE262231 GNZ262230:GOA262231 GXV262230:GXW262231 HHR262230:HHS262231 HRN262230:HRO262231 IBJ262230:IBK262231 ILF262230:ILG262231 IVB262230:IVC262231 JEX262230:JEY262231 JOT262230:JOU262231 JYP262230:JYQ262231 KIL262230:KIM262231 KSH262230:KSI262231 LCD262230:LCE262231 LLZ262230:LMA262231 LVV262230:LVW262231 MFR262230:MFS262231 MPN262230:MPO262231 MZJ262230:MZK262231 NJF262230:NJG262231 NTB262230:NTC262231 OCX262230:OCY262231 OMT262230:OMU262231 OWP262230:OWQ262231 PGL262230:PGM262231 PQH262230:PQI262231 QAD262230:QAE262231 QJZ262230:QKA262231 QTV262230:QTW262231 RDR262230:RDS262231 RNN262230:RNO262231 RXJ262230:RXK262231 SHF262230:SHG262231 SRB262230:SRC262231 TAX262230:TAY262231 TKT262230:TKU262231 TUP262230:TUQ262231 UEL262230:UEM262231 UOH262230:UOI262231 UYD262230:UYE262231 VHZ262230:VIA262231 VRV262230:VRW262231 WBR262230:WBS262231 WLN262230:WLO262231 WVJ262230:WVK262231 B327766:C327767 IX327766:IY327767 ST327766:SU327767 ACP327766:ACQ327767 AML327766:AMM327767 AWH327766:AWI327767 BGD327766:BGE327767 BPZ327766:BQA327767 BZV327766:BZW327767 CJR327766:CJS327767 CTN327766:CTO327767 DDJ327766:DDK327767 DNF327766:DNG327767 DXB327766:DXC327767 EGX327766:EGY327767 EQT327766:EQU327767 FAP327766:FAQ327767 FKL327766:FKM327767 FUH327766:FUI327767 GED327766:GEE327767 GNZ327766:GOA327767 GXV327766:GXW327767 HHR327766:HHS327767 HRN327766:HRO327767 IBJ327766:IBK327767 ILF327766:ILG327767 IVB327766:IVC327767 JEX327766:JEY327767 JOT327766:JOU327767 JYP327766:JYQ327767 KIL327766:KIM327767 KSH327766:KSI327767 LCD327766:LCE327767 LLZ327766:LMA327767 LVV327766:LVW327767 MFR327766:MFS327767 MPN327766:MPO327767 MZJ327766:MZK327767 NJF327766:NJG327767 NTB327766:NTC327767 OCX327766:OCY327767 OMT327766:OMU327767 OWP327766:OWQ327767 PGL327766:PGM327767 PQH327766:PQI327767 QAD327766:QAE327767 QJZ327766:QKA327767 QTV327766:QTW327767 RDR327766:RDS327767 RNN327766:RNO327767 RXJ327766:RXK327767 SHF327766:SHG327767 SRB327766:SRC327767 TAX327766:TAY327767 TKT327766:TKU327767 TUP327766:TUQ327767 UEL327766:UEM327767 UOH327766:UOI327767 UYD327766:UYE327767 VHZ327766:VIA327767 VRV327766:VRW327767 WBR327766:WBS327767 WLN327766:WLO327767 WVJ327766:WVK327767 B393302:C393303 IX393302:IY393303 ST393302:SU393303 ACP393302:ACQ393303 AML393302:AMM393303 AWH393302:AWI393303 BGD393302:BGE393303 BPZ393302:BQA393303 BZV393302:BZW393303 CJR393302:CJS393303 CTN393302:CTO393303 DDJ393302:DDK393303 DNF393302:DNG393303 DXB393302:DXC393303 EGX393302:EGY393303 EQT393302:EQU393303 FAP393302:FAQ393303 FKL393302:FKM393303 FUH393302:FUI393303 GED393302:GEE393303 GNZ393302:GOA393303 GXV393302:GXW393303 HHR393302:HHS393303 HRN393302:HRO393303 IBJ393302:IBK393303 ILF393302:ILG393303 IVB393302:IVC393303 JEX393302:JEY393303 JOT393302:JOU393303 JYP393302:JYQ393303 KIL393302:KIM393303 KSH393302:KSI393303 LCD393302:LCE393303 LLZ393302:LMA393303 LVV393302:LVW393303 MFR393302:MFS393303 MPN393302:MPO393303 MZJ393302:MZK393303 NJF393302:NJG393303 NTB393302:NTC393303 OCX393302:OCY393303 OMT393302:OMU393303 OWP393302:OWQ393303 PGL393302:PGM393303 PQH393302:PQI393303 QAD393302:QAE393303 QJZ393302:QKA393303 QTV393302:QTW393303 RDR393302:RDS393303 RNN393302:RNO393303 RXJ393302:RXK393303 SHF393302:SHG393303 SRB393302:SRC393303 TAX393302:TAY393303 TKT393302:TKU393303 TUP393302:TUQ393303 UEL393302:UEM393303 UOH393302:UOI393303 UYD393302:UYE393303 VHZ393302:VIA393303 VRV393302:VRW393303 WBR393302:WBS393303 WLN393302:WLO393303 WVJ393302:WVK393303 B458838:C458839 IX458838:IY458839 ST458838:SU458839 ACP458838:ACQ458839 AML458838:AMM458839 AWH458838:AWI458839 BGD458838:BGE458839 BPZ458838:BQA458839 BZV458838:BZW458839 CJR458838:CJS458839 CTN458838:CTO458839 DDJ458838:DDK458839 DNF458838:DNG458839 DXB458838:DXC458839 EGX458838:EGY458839 EQT458838:EQU458839 FAP458838:FAQ458839 FKL458838:FKM458839 FUH458838:FUI458839 GED458838:GEE458839 GNZ458838:GOA458839 GXV458838:GXW458839 HHR458838:HHS458839 HRN458838:HRO458839 IBJ458838:IBK458839 ILF458838:ILG458839 IVB458838:IVC458839 JEX458838:JEY458839 JOT458838:JOU458839 JYP458838:JYQ458839 KIL458838:KIM458839 KSH458838:KSI458839 LCD458838:LCE458839 LLZ458838:LMA458839 LVV458838:LVW458839 MFR458838:MFS458839 MPN458838:MPO458839 MZJ458838:MZK458839 NJF458838:NJG458839 NTB458838:NTC458839 OCX458838:OCY458839 OMT458838:OMU458839 OWP458838:OWQ458839 PGL458838:PGM458839 PQH458838:PQI458839 QAD458838:QAE458839 QJZ458838:QKA458839 QTV458838:QTW458839 RDR458838:RDS458839 RNN458838:RNO458839 RXJ458838:RXK458839 SHF458838:SHG458839 SRB458838:SRC458839 TAX458838:TAY458839 TKT458838:TKU458839 TUP458838:TUQ458839 UEL458838:UEM458839 UOH458838:UOI458839 UYD458838:UYE458839 VHZ458838:VIA458839 VRV458838:VRW458839 WBR458838:WBS458839 WLN458838:WLO458839 WVJ458838:WVK458839 B524374:C524375 IX524374:IY524375 ST524374:SU524375 ACP524374:ACQ524375 AML524374:AMM524375 AWH524374:AWI524375 BGD524374:BGE524375 BPZ524374:BQA524375 BZV524374:BZW524375 CJR524374:CJS524375 CTN524374:CTO524375 DDJ524374:DDK524375 DNF524374:DNG524375 DXB524374:DXC524375 EGX524374:EGY524375 EQT524374:EQU524375 FAP524374:FAQ524375 FKL524374:FKM524375 FUH524374:FUI524375 GED524374:GEE524375 GNZ524374:GOA524375 GXV524374:GXW524375 HHR524374:HHS524375 HRN524374:HRO524375 IBJ524374:IBK524375 ILF524374:ILG524375 IVB524374:IVC524375 JEX524374:JEY524375 JOT524374:JOU524375 JYP524374:JYQ524375 KIL524374:KIM524375 KSH524374:KSI524375 LCD524374:LCE524375 LLZ524374:LMA524375 LVV524374:LVW524375 MFR524374:MFS524375 MPN524374:MPO524375 MZJ524374:MZK524375 NJF524374:NJG524375 NTB524374:NTC524375 OCX524374:OCY524375 OMT524374:OMU524375 OWP524374:OWQ524375 PGL524374:PGM524375 PQH524374:PQI524375 QAD524374:QAE524375 QJZ524374:QKA524375 QTV524374:QTW524375 RDR524374:RDS524375 RNN524374:RNO524375 RXJ524374:RXK524375 SHF524374:SHG524375 SRB524374:SRC524375 TAX524374:TAY524375 TKT524374:TKU524375 TUP524374:TUQ524375 UEL524374:UEM524375 UOH524374:UOI524375 UYD524374:UYE524375 VHZ524374:VIA524375 VRV524374:VRW524375 WBR524374:WBS524375 WLN524374:WLO524375 WVJ524374:WVK524375 B589910:C589911 IX589910:IY589911 ST589910:SU589911 ACP589910:ACQ589911 AML589910:AMM589911 AWH589910:AWI589911 BGD589910:BGE589911 BPZ589910:BQA589911 BZV589910:BZW589911 CJR589910:CJS589911 CTN589910:CTO589911 DDJ589910:DDK589911 DNF589910:DNG589911 DXB589910:DXC589911 EGX589910:EGY589911 EQT589910:EQU589911 FAP589910:FAQ589911 FKL589910:FKM589911 FUH589910:FUI589911 GED589910:GEE589911 GNZ589910:GOA589911 GXV589910:GXW589911 HHR589910:HHS589911 HRN589910:HRO589911 IBJ589910:IBK589911 ILF589910:ILG589911 IVB589910:IVC589911 JEX589910:JEY589911 JOT589910:JOU589911 JYP589910:JYQ589911 KIL589910:KIM589911 KSH589910:KSI589911 LCD589910:LCE589911 LLZ589910:LMA589911 LVV589910:LVW589911 MFR589910:MFS589911 MPN589910:MPO589911 MZJ589910:MZK589911 NJF589910:NJG589911 NTB589910:NTC589911 OCX589910:OCY589911 OMT589910:OMU589911 OWP589910:OWQ589911 PGL589910:PGM589911 PQH589910:PQI589911 QAD589910:QAE589911 QJZ589910:QKA589911 QTV589910:QTW589911 RDR589910:RDS589911 RNN589910:RNO589911 RXJ589910:RXK589911 SHF589910:SHG589911 SRB589910:SRC589911 TAX589910:TAY589911 TKT589910:TKU589911 TUP589910:TUQ589911 UEL589910:UEM589911 UOH589910:UOI589911 UYD589910:UYE589911 VHZ589910:VIA589911 VRV589910:VRW589911 WBR589910:WBS589911 WLN589910:WLO589911 WVJ589910:WVK589911 B655446:C655447 IX655446:IY655447 ST655446:SU655447 ACP655446:ACQ655447 AML655446:AMM655447 AWH655446:AWI655447 BGD655446:BGE655447 BPZ655446:BQA655447 BZV655446:BZW655447 CJR655446:CJS655447 CTN655446:CTO655447 DDJ655446:DDK655447 DNF655446:DNG655447 DXB655446:DXC655447 EGX655446:EGY655447 EQT655446:EQU655447 FAP655446:FAQ655447 FKL655446:FKM655447 FUH655446:FUI655447 GED655446:GEE655447 GNZ655446:GOA655447 GXV655446:GXW655447 HHR655446:HHS655447 HRN655446:HRO655447 IBJ655446:IBK655447 ILF655446:ILG655447 IVB655446:IVC655447 JEX655446:JEY655447 JOT655446:JOU655447 JYP655446:JYQ655447 KIL655446:KIM655447 KSH655446:KSI655447 LCD655446:LCE655447 LLZ655446:LMA655447 LVV655446:LVW655447 MFR655446:MFS655447 MPN655446:MPO655447 MZJ655446:MZK655447 NJF655446:NJG655447 NTB655446:NTC655447 OCX655446:OCY655447 OMT655446:OMU655447 OWP655446:OWQ655447 PGL655446:PGM655447 PQH655446:PQI655447 QAD655446:QAE655447 QJZ655446:QKA655447 QTV655446:QTW655447 RDR655446:RDS655447 RNN655446:RNO655447 RXJ655446:RXK655447 SHF655446:SHG655447 SRB655446:SRC655447 TAX655446:TAY655447 TKT655446:TKU655447 TUP655446:TUQ655447 UEL655446:UEM655447 UOH655446:UOI655447 UYD655446:UYE655447 VHZ655446:VIA655447 VRV655446:VRW655447 WBR655446:WBS655447 WLN655446:WLO655447 WVJ655446:WVK655447 B720982:C720983 IX720982:IY720983 ST720982:SU720983 ACP720982:ACQ720983 AML720982:AMM720983 AWH720982:AWI720983 BGD720982:BGE720983 BPZ720982:BQA720983 BZV720982:BZW720983 CJR720982:CJS720983 CTN720982:CTO720983 DDJ720982:DDK720983 DNF720982:DNG720983 DXB720982:DXC720983 EGX720982:EGY720983 EQT720982:EQU720983 FAP720982:FAQ720983 FKL720982:FKM720983 FUH720982:FUI720983 GED720982:GEE720983 GNZ720982:GOA720983 GXV720982:GXW720983 HHR720982:HHS720983 HRN720982:HRO720983 IBJ720982:IBK720983 ILF720982:ILG720983 IVB720982:IVC720983 JEX720982:JEY720983 JOT720982:JOU720983 JYP720982:JYQ720983 KIL720982:KIM720983 KSH720982:KSI720983 LCD720982:LCE720983 LLZ720982:LMA720983 LVV720982:LVW720983 MFR720982:MFS720983 MPN720982:MPO720983 MZJ720982:MZK720983 NJF720982:NJG720983 NTB720982:NTC720983 OCX720982:OCY720983 OMT720982:OMU720983 OWP720982:OWQ720983 PGL720982:PGM720983 PQH720982:PQI720983 QAD720982:QAE720983 QJZ720982:QKA720983 QTV720982:QTW720983 RDR720982:RDS720983 RNN720982:RNO720983 RXJ720982:RXK720983 SHF720982:SHG720983 SRB720982:SRC720983 TAX720982:TAY720983 TKT720982:TKU720983 TUP720982:TUQ720983 UEL720982:UEM720983 UOH720982:UOI720983 UYD720982:UYE720983 VHZ720982:VIA720983 VRV720982:VRW720983 WBR720982:WBS720983 WLN720982:WLO720983 WVJ720982:WVK720983 B786518:C786519 IX786518:IY786519 ST786518:SU786519 ACP786518:ACQ786519 AML786518:AMM786519 AWH786518:AWI786519 BGD786518:BGE786519 BPZ786518:BQA786519 BZV786518:BZW786519 CJR786518:CJS786519 CTN786518:CTO786519 DDJ786518:DDK786519 DNF786518:DNG786519 DXB786518:DXC786519 EGX786518:EGY786519 EQT786518:EQU786519 FAP786518:FAQ786519 FKL786518:FKM786519 FUH786518:FUI786519 GED786518:GEE786519 GNZ786518:GOA786519 GXV786518:GXW786519 HHR786518:HHS786519 HRN786518:HRO786519 IBJ786518:IBK786519 ILF786518:ILG786519 IVB786518:IVC786519 JEX786518:JEY786519 JOT786518:JOU786519 JYP786518:JYQ786519 KIL786518:KIM786519 KSH786518:KSI786519 LCD786518:LCE786519 LLZ786518:LMA786519 LVV786518:LVW786519 MFR786518:MFS786519 MPN786518:MPO786519 MZJ786518:MZK786519 NJF786518:NJG786519 NTB786518:NTC786519 OCX786518:OCY786519 OMT786518:OMU786519 OWP786518:OWQ786519 PGL786518:PGM786519 PQH786518:PQI786519 QAD786518:QAE786519 QJZ786518:QKA786519 QTV786518:QTW786519 RDR786518:RDS786519 RNN786518:RNO786519 RXJ786518:RXK786519 SHF786518:SHG786519 SRB786518:SRC786519 TAX786518:TAY786519 TKT786518:TKU786519 TUP786518:TUQ786519 UEL786518:UEM786519 UOH786518:UOI786519 UYD786518:UYE786519 VHZ786518:VIA786519 VRV786518:VRW786519 WBR786518:WBS786519 WLN786518:WLO786519 WVJ786518:WVK786519 B852054:C852055 IX852054:IY852055 ST852054:SU852055 ACP852054:ACQ852055 AML852054:AMM852055 AWH852054:AWI852055 BGD852054:BGE852055 BPZ852054:BQA852055 BZV852054:BZW852055 CJR852054:CJS852055 CTN852054:CTO852055 DDJ852054:DDK852055 DNF852054:DNG852055 DXB852054:DXC852055 EGX852054:EGY852055 EQT852054:EQU852055 FAP852054:FAQ852055 FKL852054:FKM852055 FUH852054:FUI852055 GED852054:GEE852055 GNZ852054:GOA852055 GXV852054:GXW852055 HHR852054:HHS852055 HRN852054:HRO852055 IBJ852054:IBK852055 ILF852054:ILG852055 IVB852054:IVC852055 JEX852054:JEY852055 JOT852054:JOU852055 JYP852054:JYQ852055 KIL852054:KIM852055 KSH852054:KSI852055 LCD852054:LCE852055 LLZ852054:LMA852055 LVV852054:LVW852055 MFR852054:MFS852055 MPN852054:MPO852055 MZJ852054:MZK852055 NJF852054:NJG852055 NTB852054:NTC852055 OCX852054:OCY852055 OMT852054:OMU852055 OWP852054:OWQ852055 PGL852054:PGM852055 PQH852054:PQI852055 QAD852054:QAE852055 QJZ852054:QKA852055 QTV852054:QTW852055 RDR852054:RDS852055 RNN852054:RNO852055 RXJ852054:RXK852055 SHF852054:SHG852055 SRB852054:SRC852055 TAX852054:TAY852055 TKT852054:TKU852055 TUP852054:TUQ852055 UEL852054:UEM852055 UOH852054:UOI852055 UYD852054:UYE852055 VHZ852054:VIA852055 VRV852054:VRW852055 WBR852054:WBS852055 WLN852054:WLO852055 WVJ852054:WVK852055 B917590:C917591 IX917590:IY917591 ST917590:SU917591 ACP917590:ACQ917591 AML917590:AMM917591 AWH917590:AWI917591 BGD917590:BGE917591 BPZ917590:BQA917591 BZV917590:BZW917591 CJR917590:CJS917591 CTN917590:CTO917591 DDJ917590:DDK917591 DNF917590:DNG917591 DXB917590:DXC917591 EGX917590:EGY917591 EQT917590:EQU917591 FAP917590:FAQ917591 FKL917590:FKM917591 FUH917590:FUI917591 GED917590:GEE917591 GNZ917590:GOA917591 GXV917590:GXW917591 HHR917590:HHS917591 HRN917590:HRO917591 IBJ917590:IBK917591 ILF917590:ILG917591 IVB917590:IVC917591 JEX917590:JEY917591 JOT917590:JOU917591 JYP917590:JYQ917591 KIL917590:KIM917591 KSH917590:KSI917591 LCD917590:LCE917591 LLZ917590:LMA917591 LVV917590:LVW917591 MFR917590:MFS917591 MPN917590:MPO917591 MZJ917590:MZK917591 NJF917590:NJG917591 NTB917590:NTC917591 OCX917590:OCY917591 OMT917590:OMU917591 OWP917590:OWQ917591 PGL917590:PGM917591 PQH917590:PQI917591 QAD917590:QAE917591 QJZ917590:QKA917591 QTV917590:QTW917591 RDR917590:RDS917591 RNN917590:RNO917591 RXJ917590:RXK917591 SHF917590:SHG917591 SRB917590:SRC917591 TAX917590:TAY917591 TKT917590:TKU917591 TUP917590:TUQ917591 UEL917590:UEM917591 UOH917590:UOI917591 UYD917590:UYE917591 VHZ917590:VIA917591 VRV917590:VRW917591 WBR917590:WBS917591 WLN917590:WLO917591 WVJ917590:WVK917591 B983126:C983127 IX983126:IY983127 ST983126:SU983127 ACP983126:ACQ983127 AML983126:AMM983127 AWH983126:AWI983127 BGD983126:BGE983127 BPZ983126:BQA983127 BZV983126:BZW983127 CJR983126:CJS983127 CTN983126:CTO983127 DDJ983126:DDK983127 DNF983126:DNG983127 DXB983126:DXC983127 EGX983126:EGY983127 EQT983126:EQU983127 FAP983126:FAQ983127 FKL983126:FKM983127 FUH983126:FUI983127 GED983126:GEE983127 GNZ983126:GOA983127 GXV983126:GXW983127 HHR983126:HHS983127 HRN983126:HRO983127 IBJ983126:IBK983127 ILF983126:ILG983127 IVB983126:IVC983127 JEX983126:JEY983127 JOT983126:JOU983127 JYP983126:JYQ983127 KIL983126:KIM983127 KSH983126:KSI983127 LCD983126:LCE983127 LLZ983126:LMA983127 LVV983126:LVW983127 MFR983126:MFS983127 MPN983126:MPO983127 MZJ983126:MZK983127 NJF983126:NJG983127 NTB983126:NTC983127 OCX983126:OCY983127 OMT983126:OMU983127 OWP983126:OWQ983127 PGL983126:PGM983127 PQH983126:PQI983127 QAD983126:QAE983127 QJZ983126:QKA983127 QTV983126:QTW983127 RDR983126:RDS983127 RNN983126:RNO983127 RXJ983126:RXK983127 SHF983126:SHG983127 SRB983126:SRC983127 TAX983126:TAY983127 TKT983126:TKU983127 TUP983126:TUQ983127 UEL983126:UEM983127 UOH983126:UOI983127 UYD983126:UYE983127 VHZ983126:VIA983127 VRV983126:VRW983127 WBR983126:WBS983127 WLN983126:WLO983127 WVJ983126:WVK983127 B65625:C65632 IX65625:IY65632 ST65625:SU65632 ACP65625:ACQ65632 AML65625:AMM65632 AWH65625:AWI65632 BGD65625:BGE65632 BPZ65625:BQA65632 BZV65625:BZW65632 CJR65625:CJS65632 CTN65625:CTO65632 DDJ65625:DDK65632 DNF65625:DNG65632 DXB65625:DXC65632 EGX65625:EGY65632 EQT65625:EQU65632 FAP65625:FAQ65632 FKL65625:FKM65632 FUH65625:FUI65632 GED65625:GEE65632 GNZ65625:GOA65632 GXV65625:GXW65632 HHR65625:HHS65632 HRN65625:HRO65632 IBJ65625:IBK65632 ILF65625:ILG65632 IVB65625:IVC65632 JEX65625:JEY65632 JOT65625:JOU65632 JYP65625:JYQ65632 KIL65625:KIM65632 KSH65625:KSI65632 LCD65625:LCE65632 LLZ65625:LMA65632 LVV65625:LVW65632 MFR65625:MFS65632 MPN65625:MPO65632 MZJ65625:MZK65632 NJF65625:NJG65632 NTB65625:NTC65632 OCX65625:OCY65632 OMT65625:OMU65632 OWP65625:OWQ65632 PGL65625:PGM65632 PQH65625:PQI65632 QAD65625:QAE65632 QJZ65625:QKA65632 QTV65625:QTW65632 RDR65625:RDS65632 RNN65625:RNO65632 RXJ65625:RXK65632 SHF65625:SHG65632 SRB65625:SRC65632 TAX65625:TAY65632 TKT65625:TKU65632 TUP65625:TUQ65632 UEL65625:UEM65632 UOH65625:UOI65632 UYD65625:UYE65632 VHZ65625:VIA65632 VRV65625:VRW65632 WBR65625:WBS65632 WLN65625:WLO65632 WVJ65625:WVK65632 B131161:C131168 IX131161:IY131168 ST131161:SU131168 ACP131161:ACQ131168 AML131161:AMM131168 AWH131161:AWI131168 BGD131161:BGE131168 BPZ131161:BQA131168 BZV131161:BZW131168 CJR131161:CJS131168 CTN131161:CTO131168 DDJ131161:DDK131168 DNF131161:DNG131168 DXB131161:DXC131168 EGX131161:EGY131168 EQT131161:EQU131168 FAP131161:FAQ131168 FKL131161:FKM131168 FUH131161:FUI131168 GED131161:GEE131168 GNZ131161:GOA131168 GXV131161:GXW131168 HHR131161:HHS131168 HRN131161:HRO131168 IBJ131161:IBK131168 ILF131161:ILG131168 IVB131161:IVC131168 JEX131161:JEY131168 JOT131161:JOU131168 JYP131161:JYQ131168 KIL131161:KIM131168 KSH131161:KSI131168 LCD131161:LCE131168 LLZ131161:LMA131168 LVV131161:LVW131168 MFR131161:MFS131168 MPN131161:MPO131168 MZJ131161:MZK131168 NJF131161:NJG131168 NTB131161:NTC131168 OCX131161:OCY131168 OMT131161:OMU131168 OWP131161:OWQ131168 PGL131161:PGM131168 PQH131161:PQI131168 QAD131161:QAE131168 QJZ131161:QKA131168 QTV131161:QTW131168 RDR131161:RDS131168 RNN131161:RNO131168 RXJ131161:RXK131168 SHF131161:SHG131168 SRB131161:SRC131168 TAX131161:TAY131168 TKT131161:TKU131168 TUP131161:TUQ131168 UEL131161:UEM131168 UOH131161:UOI131168 UYD131161:UYE131168 VHZ131161:VIA131168 VRV131161:VRW131168 WBR131161:WBS131168 WLN131161:WLO131168 WVJ131161:WVK131168 B196697:C196704 IX196697:IY196704 ST196697:SU196704 ACP196697:ACQ196704 AML196697:AMM196704 AWH196697:AWI196704 BGD196697:BGE196704 BPZ196697:BQA196704 BZV196697:BZW196704 CJR196697:CJS196704 CTN196697:CTO196704 DDJ196697:DDK196704 DNF196697:DNG196704 DXB196697:DXC196704 EGX196697:EGY196704 EQT196697:EQU196704 FAP196697:FAQ196704 FKL196697:FKM196704 FUH196697:FUI196704 GED196697:GEE196704 GNZ196697:GOA196704 GXV196697:GXW196704 HHR196697:HHS196704 HRN196697:HRO196704 IBJ196697:IBK196704 ILF196697:ILG196704 IVB196697:IVC196704 JEX196697:JEY196704 JOT196697:JOU196704 JYP196697:JYQ196704 KIL196697:KIM196704 KSH196697:KSI196704 LCD196697:LCE196704 LLZ196697:LMA196704 LVV196697:LVW196704 MFR196697:MFS196704 MPN196697:MPO196704 MZJ196697:MZK196704 NJF196697:NJG196704 NTB196697:NTC196704 OCX196697:OCY196704 OMT196697:OMU196704 OWP196697:OWQ196704 PGL196697:PGM196704 PQH196697:PQI196704 QAD196697:QAE196704 QJZ196697:QKA196704 QTV196697:QTW196704 RDR196697:RDS196704 RNN196697:RNO196704 RXJ196697:RXK196704 SHF196697:SHG196704 SRB196697:SRC196704 TAX196697:TAY196704 TKT196697:TKU196704 TUP196697:TUQ196704 UEL196697:UEM196704 UOH196697:UOI196704 UYD196697:UYE196704 VHZ196697:VIA196704 VRV196697:VRW196704 WBR196697:WBS196704 WLN196697:WLO196704 WVJ196697:WVK196704 B262233:C262240 IX262233:IY262240 ST262233:SU262240 ACP262233:ACQ262240 AML262233:AMM262240 AWH262233:AWI262240 BGD262233:BGE262240 BPZ262233:BQA262240 BZV262233:BZW262240 CJR262233:CJS262240 CTN262233:CTO262240 DDJ262233:DDK262240 DNF262233:DNG262240 DXB262233:DXC262240 EGX262233:EGY262240 EQT262233:EQU262240 FAP262233:FAQ262240 FKL262233:FKM262240 FUH262233:FUI262240 GED262233:GEE262240 GNZ262233:GOA262240 GXV262233:GXW262240 HHR262233:HHS262240 HRN262233:HRO262240 IBJ262233:IBK262240 ILF262233:ILG262240 IVB262233:IVC262240 JEX262233:JEY262240 JOT262233:JOU262240 JYP262233:JYQ262240 KIL262233:KIM262240 KSH262233:KSI262240 LCD262233:LCE262240 LLZ262233:LMA262240 LVV262233:LVW262240 MFR262233:MFS262240 MPN262233:MPO262240 MZJ262233:MZK262240 NJF262233:NJG262240 NTB262233:NTC262240 OCX262233:OCY262240 OMT262233:OMU262240 OWP262233:OWQ262240 PGL262233:PGM262240 PQH262233:PQI262240 QAD262233:QAE262240 QJZ262233:QKA262240 QTV262233:QTW262240 RDR262233:RDS262240 RNN262233:RNO262240 RXJ262233:RXK262240 SHF262233:SHG262240 SRB262233:SRC262240 TAX262233:TAY262240 TKT262233:TKU262240 TUP262233:TUQ262240 UEL262233:UEM262240 UOH262233:UOI262240 UYD262233:UYE262240 VHZ262233:VIA262240 VRV262233:VRW262240 WBR262233:WBS262240 WLN262233:WLO262240 WVJ262233:WVK262240 B327769:C327776 IX327769:IY327776 ST327769:SU327776 ACP327769:ACQ327776 AML327769:AMM327776 AWH327769:AWI327776 BGD327769:BGE327776 BPZ327769:BQA327776 BZV327769:BZW327776 CJR327769:CJS327776 CTN327769:CTO327776 DDJ327769:DDK327776 DNF327769:DNG327776 DXB327769:DXC327776 EGX327769:EGY327776 EQT327769:EQU327776 FAP327769:FAQ327776 FKL327769:FKM327776 FUH327769:FUI327776 GED327769:GEE327776 GNZ327769:GOA327776 GXV327769:GXW327776 HHR327769:HHS327776 HRN327769:HRO327776 IBJ327769:IBK327776 ILF327769:ILG327776 IVB327769:IVC327776 JEX327769:JEY327776 JOT327769:JOU327776 JYP327769:JYQ327776 KIL327769:KIM327776 KSH327769:KSI327776 LCD327769:LCE327776 LLZ327769:LMA327776 LVV327769:LVW327776 MFR327769:MFS327776 MPN327769:MPO327776 MZJ327769:MZK327776 NJF327769:NJG327776 NTB327769:NTC327776 OCX327769:OCY327776 OMT327769:OMU327776 OWP327769:OWQ327776 PGL327769:PGM327776 PQH327769:PQI327776 QAD327769:QAE327776 QJZ327769:QKA327776 QTV327769:QTW327776 RDR327769:RDS327776 RNN327769:RNO327776 RXJ327769:RXK327776 SHF327769:SHG327776 SRB327769:SRC327776 TAX327769:TAY327776 TKT327769:TKU327776 TUP327769:TUQ327776 UEL327769:UEM327776 UOH327769:UOI327776 UYD327769:UYE327776 VHZ327769:VIA327776 VRV327769:VRW327776 WBR327769:WBS327776 WLN327769:WLO327776 WVJ327769:WVK327776 B393305:C393312 IX393305:IY393312 ST393305:SU393312 ACP393305:ACQ393312 AML393305:AMM393312 AWH393305:AWI393312 BGD393305:BGE393312 BPZ393305:BQA393312 BZV393305:BZW393312 CJR393305:CJS393312 CTN393305:CTO393312 DDJ393305:DDK393312 DNF393305:DNG393312 DXB393305:DXC393312 EGX393305:EGY393312 EQT393305:EQU393312 FAP393305:FAQ393312 FKL393305:FKM393312 FUH393305:FUI393312 GED393305:GEE393312 GNZ393305:GOA393312 GXV393305:GXW393312 HHR393305:HHS393312 HRN393305:HRO393312 IBJ393305:IBK393312 ILF393305:ILG393312 IVB393305:IVC393312 JEX393305:JEY393312 JOT393305:JOU393312 JYP393305:JYQ393312 KIL393305:KIM393312 KSH393305:KSI393312 LCD393305:LCE393312 LLZ393305:LMA393312 LVV393305:LVW393312 MFR393305:MFS393312 MPN393305:MPO393312 MZJ393305:MZK393312 NJF393305:NJG393312 NTB393305:NTC393312 OCX393305:OCY393312 OMT393305:OMU393312 OWP393305:OWQ393312 PGL393305:PGM393312 PQH393305:PQI393312 QAD393305:QAE393312 QJZ393305:QKA393312 QTV393305:QTW393312 RDR393305:RDS393312 RNN393305:RNO393312 RXJ393305:RXK393312 SHF393305:SHG393312 SRB393305:SRC393312 TAX393305:TAY393312 TKT393305:TKU393312 TUP393305:TUQ393312 UEL393305:UEM393312 UOH393305:UOI393312 UYD393305:UYE393312 VHZ393305:VIA393312 VRV393305:VRW393312 WBR393305:WBS393312 WLN393305:WLO393312 WVJ393305:WVK393312 B458841:C458848 IX458841:IY458848 ST458841:SU458848 ACP458841:ACQ458848 AML458841:AMM458848 AWH458841:AWI458848 BGD458841:BGE458848 BPZ458841:BQA458848 BZV458841:BZW458848 CJR458841:CJS458848 CTN458841:CTO458848 DDJ458841:DDK458848 DNF458841:DNG458848 DXB458841:DXC458848 EGX458841:EGY458848 EQT458841:EQU458848 FAP458841:FAQ458848 FKL458841:FKM458848 FUH458841:FUI458848 GED458841:GEE458848 GNZ458841:GOA458848 GXV458841:GXW458848 HHR458841:HHS458848 HRN458841:HRO458848 IBJ458841:IBK458848 ILF458841:ILG458848 IVB458841:IVC458848 JEX458841:JEY458848 JOT458841:JOU458848 JYP458841:JYQ458848 KIL458841:KIM458848 KSH458841:KSI458848 LCD458841:LCE458848 LLZ458841:LMA458848 LVV458841:LVW458848 MFR458841:MFS458848 MPN458841:MPO458848 MZJ458841:MZK458848 NJF458841:NJG458848 NTB458841:NTC458848 OCX458841:OCY458848 OMT458841:OMU458848 OWP458841:OWQ458848 PGL458841:PGM458848 PQH458841:PQI458848 QAD458841:QAE458848 QJZ458841:QKA458848 QTV458841:QTW458848 RDR458841:RDS458848 RNN458841:RNO458848 RXJ458841:RXK458848 SHF458841:SHG458848 SRB458841:SRC458848 TAX458841:TAY458848 TKT458841:TKU458848 TUP458841:TUQ458848 UEL458841:UEM458848 UOH458841:UOI458848 UYD458841:UYE458848 VHZ458841:VIA458848 VRV458841:VRW458848 WBR458841:WBS458848 WLN458841:WLO458848 WVJ458841:WVK458848 B524377:C524384 IX524377:IY524384 ST524377:SU524384 ACP524377:ACQ524384 AML524377:AMM524384 AWH524377:AWI524384 BGD524377:BGE524384 BPZ524377:BQA524384 BZV524377:BZW524384 CJR524377:CJS524384 CTN524377:CTO524384 DDJ524377:DDK524384 DNF524377:DNG524384 DXB524377:DXC524384 EGX524377:EGY524384 EQT524377:EQU524384 FAP524377:FAQ524384 FKL524377:FKM524384 FUH524377:FUI524384 GED524377:GEE524384 GNZ524377:GOA524384 GXV524377:GXW524384 HHR524377:HHS524384 HRN524377:HRO524384 IBJ524377:IBK524384 ILF524377:ILG524384 IVB524377:IVC524384 JEX524377:JEY524384 JOT524377:JOU524384 JYP524377:JYQ524384 KIL524377:KIM524384 KSH524377:KSI524384 LCD524377:LCE524384 LLZ524377:LMA524384 LVV524377:LVW524384 MFR524377:MFS524384 MPN524377:MPO524384 MZJ524377:MZK524384 NJF524377:NJG524384 NTB524377:NTC524384 OCX524377:OCY524384 OMT524377:OMU524384 OWP524377:OWQ524384 PGL524377:PGM524384 PQH524377:PQI524384 QAD524377:QAE524384 QJZ524377:QKA524384 QTV524377:QTW524384 RDR524377:RDS524384 RNN524377:RNO524384 RXJ524377:RXK524384 SHF524377:SHG524384 SRB524377:SRC524384 TAX524377:TAY524384 TKT524377:TKU524384 TUP524377:TUQ524384 UEL524377:UEM524384 UOH524377:UOI524384 UYD524377:UYE524384 VHZ524377:VIA524384 VRV524377:VRW524384 WBR524377:WBS524384 WLN524377:WLO524384 WVJ524377:WVK524384 B589913:C589920 IX589913:IY589920 ST589913:SU589920 ACP589913:ACQ589920 AML589913:AMM589920 AWH589913:AWI589920 BGD589913:BGE589920 BPZ589913:BQA589920 BZV589913:BZW589920 CJR589913:CJS589920 CTN589913:CTO589920 DDJ589913:DDK589920 DNF589913:DNG589920 DXB589913:DXC589920 EGX589913:EGY589920 EQT589913:EQU589920 FAP589913:FAQ589920 FKL589913:FKM589920 FUH589913:FUI589920 GED589913:GEE589920 GNZ589913:GOA589920 GXV589913:GXW589920 HHR589913:HHS589920 HRN589913:HRO589920 IBJ589913:IBK589920 ILF589913:ILG589920 IVB589913:IVC589920 JEX589913:JEY589920 JOT589913:JOU589920 JYP589913:JYQ589920 KIL589913:KIM589920 KSH589913:KSI589920 LCD589913:LCE589920 LLZ589913:LMA589920 LVV589913:LVW589920 MFR589913:MFS589920 MPN589913:MPO589920 MZJ589913:MZK589920 NJF589913:NJG589920 NTB589913:NTC589920 OCX589913:OCY589920 OMT589913:OMU589920 OWP589913:OWQ589920 PGL589913:PGM589920 PQH589913:PQI589920 QAD589913:QAE589920 QJZ589913:QKA589920 QTV589913:QTW589920 RDR589913:RDS589920 RNN589913:RNO589920 RXJ589913:RXK589920 SHF589913:SHG589920 SRB589913:SRC589920 TAX589913:TAY589920 TKT589913:TKU589920 TUP589913:TUQ589920 UEL589913:UEM589920 UOH589913:UOI589920 UYD589913:UYE589920 VHZ589913:VIA589920 VRV589913:VRW589920 WBR589913:WBS589920 WLN589913:WLO589920 WVJ589913:WVK589920 B655449:C655456 IX655449:IY655456 ST655449:SU655456 ACP655449:ACQ655456 AML655449:AMM655456 AWH655449:AWI655456 BGD655449:BGE655456 BPZ655449:BQA655456 BZV655449:BZW655456 CJR655449:CJS655456 CTN655449:CTO655456 DDJ655449:DDK655456 DNF655449:DNG655456 DXB655449:DXC655456 EGX655449:EGY655456 EQT655449:EQU655456 FAP655449:FAQ655456 FKL655449:FKM655456 FUH655449:FUI655456 GED655449:GEE655456 GNZ655449:GOA655456 GXV655449:GXW655456 HHR655449:HHS655456 HRN655449:HRO655456 IBJ655449:IBK655456 ILF655449:ILG655456 IVB655449:IVC655456 JEX655449:JEY655456 JOT655449:JOU655456 JYP655449:JYQ655456 KIL655449:KIM655456 KSH655449:KSI655456 LCD655449:LCE655456 LLZ655449:LMA655456 LVV655449:LVW655456 MFR655449:MFS655456 MPN655449:MPO655456 MZJ655449:MZK655456 NJF655449:NJG655456 NTB655449:NTC655456 OCX655449:OCY655456 OMT655449:OMU655456 OWP655449:OWQ655456 PGL655449:PGM655456 PQH655449:PQI655456 QAD655449:QAE655456 QJZ655449:QKA655456 QTV655449:QTW655456 RDR655449:RDS655456 RNN655449:RNO655456 RXJ655449:RXK655456 SHF655449:SHG655456 SRB655449:SRC655456 TAX655449:TAY655456 TKT655449:TKU655456 TUP655449:TUQ655456 UEL655449:UEM655456 UOH655449:UOI655456 UYD655449:UYE655456 VHZ655449:VIA655456 VRV655449:VRW655456 WBR655449:WBS655456 WLN655449:WLO655456 WVJ655449:WVK655456 B720985:C720992 IX720985:IY720992 ST720985:SU720992 ACP720985:ACQ720992 AML720985:AMM720992 AWH720985:AWI720992 BGD720985:BGE720992 BPZ720985:BQA720992 BZV720985:BZW720992 CJR720985:CJS720992 CTN720985:CTO720992 DDJ720985:DDK720992 DNF720985:DNG720992 DXB720985:DXC720992 EGX720985:EGY720992 EQT720985:EQU720992 FAP720985:FAQ720992 FKL720985:FKM720992 FUH720985:FUI720992 GED720985:GEE720992 GNZ720985:GOA720992 GXV720985:GXW720992 HHR720985:HHS720992 HRN720985:HRO720992 IBJ720985:IBK720992 ILF720985:ILG720992 IVB720985:IVC720992 JEX720985:JEY720992 JOT720985:JOU720992 JYP720985:JYQ720992 KIL720985:KIM720992 KSH720985:KSI720992 LCD720985:LCE720992 LLZ720985:LMA720992 LVV720985:LVW720992 MFR720985:MFS720992 MPN720985:MPO720992 MZJ720985:MZK720992 NJF720985:NJG720992 NTB720985:NTC720992 OCX720985:OCY720992 OMT720985:OMU720992 OWP720985:OWQ720992 PGL720985:PGM720992 PQH720985:PQI720992 QAD720985:QAE720992 QJZ720985:QKA720992 QTV720985:QTW720992 RDR720985:RDS720992 RNN720985:RNO720992 RXJ720985:RXK720992 SHF720985:SHG720992 SRB720985:SRC720992 TAX720985:TAY720992 TKT720985:TKU720992 TUP720985:TUQ720992 UEL720985:UEM720992 UOH720985:UOI720992 UYD720985:UYE720992 VHZ720985:VIA720992 VRV720985:VRW720992 WBR720985:WBS720992 WLN720985:WLO720992 WVJ720985:WVK720992 B786521:C786528 IX786521:IY786528 ST786521:SU786528 ACP786521:ACQ786528 AML786521:AMM786528 AWH786521:AWI786528 BGD786521:BGE786528 BPZ786521:BQA786528 BZV786521:BZW786528 CJR786521:CJS786528 CTN786521:CTO786528 DDJ786521:DDK786528 DNF786521:DNG786528 DXB786521:DXC786528 EGX786521:EGY786528 EQT786521:EQU786528 FAP786521:FAQ786528 FKL786521:FKM786528 FUH786521:FUI786528 GED786521:GEE786528 GNZ786521:GOA786528 GXV786521:GXW786528 HHR786521:HHS786528 HRN786521:HRO786528 IBJ786521:IBK786528 ILF786521:ILG786528 IVB786521:IVC786528 JEX786521:JEY786528 JOT786521:JOU786528 JYP786521:JYQ786528 KIL786521:KIM786528 KSH786521:KSI786528 LCD786521:LCE786528 LLZ786521:LMA786528 LVV786521:LVW786528 MFR786521:MFS786528 MPN786521:MPO786528 MZJ786521:MZK786528 NJF786521:NJG786528 NTB786521:NTC786528 OCX786521:OCY786528 OMT786521:OMU786528 OWP786521:OWQ786528 PGL786521:PGM786528 PQH786521:PQI786528 QAD786521:QAE786528 QJZ786521:QKA786528 QTV786521:QTW786528 RDR786521:RDS786528 RNN786521:RNO786528 RXJ786521:RXK786528 SHF786521:SHG786528 SRB786521:SRC786528 TAX786521:TAY786528 TKT786521:TKU786528 TUP786521:TUQ786528 UEL786521:UEM786528 UOH786521:UOI786528 UYD786521:UYE786528 VHZ786521:VIA786528 VRV786521:VRW786528 WBR786521:WBS786528 WLN786521:WLO786528 WVJ786521:WVK786528 B852057:C852064 IX852057:IY852064 ST852057:SU852064 ACP852057:ACQ852064 AML852057:AMM852064 AWH852057:AWI852064 BGD852057:BGE852064 BPZ852057:BQA852064 BZV852057:BZW852064 CJR852057:CJS852064 CTN852057:CTO852064 DDJ852057:DDK852064 DNF852057:DNG852064 DXB852057:DXC852064 EGX852057:EGY852064 EQT852057:EQU852064 FAP852057:FAQ852064 FKL852057:FKM852064 FUH852057:FUI852064 GED852057:GEE852064 GNZ852057:GOA852064 GXV852057:GXW852064 HHR852057:HHS852064 HRN852057:HRO852064 IBJ852057:IBK852064 ILF852057:ILG852064 IVB852057:IVC852064 JEX852057:JEY852064 JOT852057:JOU852064 JYP852057:JYQ852064 KIL852057:KIM852064 KSH852057:KSI852064 LCD852057:LCE852064 LLZ852057:LMA852064 LVV852057:LVW852064 MFR852057:MFS852064 MPN852057:MPO852064 MZJ852057:MZK852064 NJF852057:NJG852064 NTB852057:NTC852064 OCX852057:OCY852064 OMT852057:OMU852064 OWP852057:OWQ852064 PGL852057:PGM852064 PQH852057:PQI852064 QAD852057:QAE852064 QJZ852057:QKA852064 QTV852057:QTW852064 RDR852057:RDS852064 RNN852057:RNO852064 RXJ852057:RXK852064 SHF852057:SHG852064 SRB852057:SRC852064 TAX852057:TAY852064 TKT852057:TKU852064 TUP852057:TUQ852064 UEL852057:UEM852064 UOH852057:UOI852064 UYD852057:UYE852064 VHZ852057:VIA852064 VRV852057:VRW852064 WBR852057:WBS852064 WLN852057:WLO852064 WVJ852057:WVK852064 B917593:C917600 IX917593:IY917600 ST917593:SU917600 ACP917593:ACQ917600 AML917593:AMM917600 AWH917593:AWI917600 BGD917593:BGE917600 BPZ917593:BQA917600 BZV917593:BZW917600 CJR917593:CJS917600 CTN917593:CTO917600 DDJ917593:DDK917600 DNF917593:DNG917600 DXB917593:DXC917600 EGX917593:EGY917600 EQT917593:EQU917600 FAP917593:FAQ917600 FKL917593:FKM917600 FUH917593:FUI917600 GED917593:GEE917600 GNZ917593:GOA917600 GXV917593:GXW917600 HHR917593:HHS917600 HRN917593:HRO917600 IBJ917593:IBK917600 ILF917593:ILG917600 IVB917593:IVC917600 JEX917593:JEY917600 JOT917593:JOU917600 JYP917593:JYQ917600 KIL917593:KIM917600 KSH917593:KSI917600 LCD917593:LCE917600 LLZ917593:LMA917600 LVV917593:LVW917600 MFR917593:MFS917600 MPN917593:MPO917600 MZJ917593:MZK917600 NJF917593:NJG917600 NTB917593:NTC917600 OCX917593:OCY917600 OMT917593:OMU917600 OWP917593:OWQ917600 PGL917593:PGM917600 PQH917593:PQI917600 QAD917593:QAE917600 QJZ917593:QKA917600 QTV917593:QTW917600 RDR917593:RDS917600 RNN917593:RNO917600 RXJ917593:RXK917600 SHF917593:SHG917600 SRB917593:SRC917600 TAX917593:TAY917600 TKT917593:TKU917600 TUP917593:TUQ917600 UEL917593:UEM917600 UOH917593:UOI917600 UYD917593:UYE917600 VHZ917593:VIA917600 VRV917593:VRW917600 WBR917593:WBS917600 WLN917593:WLO917600 WVJ917593:WVK917600 B983129:C983136 IX983129:IY983136 ST983129:SU983136 ACP983129:ACQ983136 AML983129:AMM983136 AWH983129:AWI983136 BGD983129:BGE983136 BPZ983129:BQA983136 BZV983129:BZW983136 CJR983129:CJS983136 CTN983129:CTO983136 DDJ983129:DDK983136 DNF983129:DNG983136 DXB983129:DXC983136 EGX983129:EGY983136 EQT983129:EQU983136 FAP983129:FAQ983136 FKL983129:FKM983136 FUH983129:FUI983136 GED983129:GEE983136 GNZ983129:GOA983136 GXV983129:GXW983136 HHR983129:HHS983136 HRN983129:HRO983136 IBJ983129:IBK983136 ILF983129:ILG983136 IVB983129:IVC983136 JEX983129:JEY983136 JOT983129:JOU983136 JYP983129:JYQ983136 KIL983129:KIM983136 KSH983129:KSI983136 LCD983129:LCE983136 LLZ983129:LMA983136 LVV983129:LVW983136 MFR983129:MFS983136 MPN983129:MPO983136 MZJ983129:MZK983136 NJF983129:NJG983136 NTB983129:NTC983136 OCX983129:OCY983136 OMT983129:OMU983136 OWP983129:OWQ983136 PGL983129:PGM983136 PQH983129:PQI983136 QAD983129:QAE983136 QJZ983129:QKA983136 QTV983129:QTW983136 RDR983129:RDS983136 RNN983129:RNO983136 RXJ983129:RXK983136 SHF983129:SHG983136 SRB983129:SRC983136 TAX983129:TAY983136 TKT983129:TKU983136 TUP983129:TUQ983136 UEL983129:UEM983136 UOH983129:UOI983136 UYD983129:UYE983136 VHZ983129:VIA983136 VRV983129:VRW983136 WBR983129:WBS983136 WLN983129:WLO983136 WVJ983129:WVK983136 B65634:C65642 IX65634:IY65642 ST65634:SU65642 ACP65634:ACQ65642 AML65634:AMM65642 AWH65634:AWI65642 BGD65634:BGE65642 BPZ65634:BQA65642 BZV65634:BZW65642 CJR65634:CJS65642 CTN65634:CTO65642 DDJ65634:DDK65642 DNF65634:DNG65642 DXB65634:DXC65642 EGX65634:EGY65642 EQT65634:EQU65642 FAP65634:FAQ65642 FKL65634:FKM65642 FUH65634:FUI65642 GED65634:GEE65642 GNZ65634:GOA65642 GXV65634:GXW65642 HHR65634:HHS65642 HRN65634:HRO65642 IBJ65634:IBK65642 ILF65634:ILG65642 IVB65634:IVC65642 JEX65634:JEY65642 JOT65634:JOU65642 JYP65634:JYQ65642 KIL65634:KIM65642 KSH65634:KSI65642 LCD65634:LCE65642 LLZ65634:LMA65642 LVV65634:LVW65642 MFR65634:MFS65642 MPN65634:MPO65642 MZJ65634:MZK65642 NJF65634:NJG65642 NTB65634:NTC65642 OCX65634:OCY65642 OMT65634:OMU65642 OWP65634:OWQ65642 PGL65634:PGM65642 PQH65634:PQI65642 QAD65634:QAE65642 QJZ65634:QKA65642 QTV65634:QTW65642 RDR65634:RDS65642 RNN65634:RNO65642 RXJ65634:RXK65642 SHF65634:SHG65642 SRB65634:SRC65642 TAX65634:TAY65642 TKT65634:TKU65642 TUP65634:TUQ65642 UEL65634:UEM65642 UOH65634:UOI65642 UYD65634:UYE65642 VHZ65634:VIA65642 VRV65634:VRW65642 WBR65634:WBS65642 WLN65634:WLO65642 WVJ65634:WVK65642 B131170:C131178 IX131170:IY131178 ST131170:SU131178 ACP131170:ACQ131178 AML131170:AMM131178 AWH131170:AWI131178 BGD131170:BGE131178 BPZ131170:BQA131178 BZV131170:BZW131178 CJR131170:CJS131178 CTN131170:CTO131178 DDJ131170:DDK131178 DNF131170:DNG131178 DXB131170:DXC131178 EGX131170:EGY131178 EQT131170:EQU131178 FAP131170:FAQ131178 FKL131170:FKM131178 FUH131170:FUI131178 GED131170:GEE131178 GNZ131170:GOA131178 GXV131170:GXW131178 HHR131170:HHS131178 HRN131170:HRO131178 IBJ131170:IBK131178 ILF131170:ILG131178 IVB131170:IVC131178 JEX131170:JEY131178 JOT131170:JOU131178 JYP131170:JYQ131178 KIL131170:KIM131178 KSH131170:KSI131178 LCD131170:LCE131178 LLZ131170:LMA131178 LVV131170:LVW131178 MFR131170:MFS131178 MPN131170:MPO131178 MZJ131170:MZK131178 NJF131170:NJG131178 NTB131170:NTC131178 OCX131170:OCY131178 OMT131170:OMU131178 OWP131170:OWQ131178 PGL131170:PGM131178 PQH131170:PQI131178 QAD131170:QAE131178 QJZ131170:QKA131178 QTV131170:QTW131178 RDR131170:RDS131178 RNN131170:RNO131178 RXJ131170:RXK131178 SHF131170:SHG131178 SRB131170:SRC131178 TAX131170:TAY131178 TKT131170:TKU131178 TUP131170:TUQ131178 UEL131170:UEM131178 UOH131170:UOI131178 UYD131170:UYE131178 VHZ131170:VIA131178 VRV131170:VRW131178 WBR131170:WBS131178 WLN131170:WLO131178 WVJ131170:WVK131178 B196706:C196714 IX196706:IY196714 ST196706:SU196714 ACP196706:ACQ196714 AML196706:AMM196714 AWH196706:AWI196714 BGD196706:BGE196714 BPZ196706:BQA196714 BZV196706:BZW196714 CJR196706:CJS196714 CTN196706:CTO196714 DDJ196706:DDK196714 DNF196706:DNG196714 DXB196706:DXC196714 EGX196706:EGY196714 EQT196706:EQU196714 FAP196706:FAQ196714 FKL196706:FKM196714 FUH196706:FUI196714 GED196706:GEE196714 GNZ196706:GOA196714 GXV196706:GXW196714 HHR196706:HHS196714 HRN196706:HRO196714 IBJ196706:IBK196714 ILF196706:ILG196714 IVB196706:IVC196714 JEX196706:JEY196714 JOT196706:JOU196714 JYP196706:JYQ196714 KIL196706:KIM196714 KSH196706:KSI196714 LCD196706:LCE196714 LLZ196706:LMA196714 LVV196706:LVW196714 MFR196706:MFS196714 MPN196706:MPO196714 MZJ196706:MZK196714 NJF196706:NJG196714 NTB196706:NTC196714 OCX196706:OCY196714 OMT196706:OMU196714 OWP196706:OWQ196714 PGL196706:PGM196714 PQH196706:PQI196714 QAD196706:QAE196714 QJZ196706:QKA196714 QTV196706:QTW196714 RDR196706:RDS196714 RNN196706:RNO196714 RXJ196706:RXK196714 SHF196706:SHG196714 SRB196706:SRC196714 TAX196706:TAY196714 TKT196706:TKU196714 TUP196706:TUQ196714 UEL196706:UEM196714 UOH196706:UOI196714 UYD196706:UYE196714 VHZ196706:VIA196714 VRV196706:VRW196714 WBR196706:WBS196714 WLN196706:WLO196714 WVJ196706:WVK196714 B262242:C262250 IX262242:IY262250 ST262242:SU262250 ACP262242:ACQ262250 AML262242:AMM262250 AWH262242:AWI262250 BGD262242:BGE262250 BPZ262242:BQA262250 BZV262242:BZW262250 CJR262242:CJS262250 CTN262242:CTO262250 DDJ262242:DDK262250 DNF262242:DNG262250 DXB262242:DXC262250 EGX262242:EGY262250 EQT262242:EQU262250 FAP262242:FAQ262250 FKL262242:FKM262250 FUH262242:FUI262250 GED262242:GEE262250 GNZ262242:GOA262250 GXV262242:GXW262250 HHR262242:HHS262250 HRN262242:HRO262250 IBJ262242:IBK262250 ILF262242:ILG262250 IVB262242:IVC262250 JEX262242:JEY262250 JOT262242:JOU262250 JYP262242:JYQ262250 KIL262242:KIM262250 KSH262242:KSI262250 LCD262242:LCE262250 LLZ262242:LMA262250 LVV262242:LVW262250 MFR262242:MFS262250 MPN262242:MPO262250 MZJ262242:MZK262250 NJF262242:NJG262250 NTB262242:NTC262250 OCX262242:OCY262250 OMT262242:OMU262250 OWP262242:OWQ262250 PGL262242:PGM262250 PQH262242:PQI262250 QAD262242:QAE262250 QJZ262242:QKA262250 QTV262242:QTW262250 RDR262242:RDS262250 RNN262242:RNO262250 RXJ262242:RXK262250 SHF262242:SHG262250 SRB262242:SRC262250 TAX262242:TAY262250 TKT262242:TKU262250 TUP262242:TUQ262250 UEL262242:UEM262250 UOH262242:UOI262250 UYD262242:UYE262250 VHZ262242:VIA262250 VRV262242:VRW262250 WBR262242:WBS262250 WLN262242:WLO262250 WVJ262242:WVK262250 B327778:C327786 IX327778:IY327786 ST327778:SU327786 ACP327778:ACQ327786 AML327778:AMM327786 AWH327778:AWI327786 BGD327778:BGE327786 BPZ327778:BQA327786 BZV327778:BZW327786 CJR327778:CJS327786 CTN327778:CTO327786 DDJ327778:DDK327786 DNF327778:DNG327786 DXB327778:DXC327786 EGX327778:EGY327786 EQT327778:EQU327786 FAP327778:FAQ327786 FKL327778:FKM327786 FUH327778:FUI327786 GED327778:GEE327786 GNZ327778:GOA327786 GXV327778:GXW327786 HHR327778:HHS327786 HRN327778:HRO327786 IBJ327778:IBK327786 ILF327778:ILG327786 IVB327778:IVC327786 JEX327778:JEY327786 JOT327778:JOU327786 JYP327778:JYQ327786 KIL327778:KIM327786 KSH327778:KSI327786 LCD327778:LCE327786 LLZ327778:LMA327786 LVV327778:LVW327786 MFR327778:MFS327786 MPN327778:MPO327786 MZJ327778:MZK327786 NJF327778:NJG327786 NTB327778:NTC327786 OCX327778:OCY327786 OMT327778:OMU327786 OWP327778:OWQ327786 PGL327778:PGM327786 PQH327778:PQI327786 QAD327778:QAE327786 QJZ327778:QKA327786 QTV327778:QTW327786 RDR327778:RDS327786 RNN327778:RNO327786 RXJ327778:RXK327786 SHF327778:SHG327786 SRB327778:SRC327786 TAX327778:TAY327786 TKT327778:TKU327786 TUP327778:TUQ327786 UEL327778:UEM327786 UOH327778:UOI327786 UYD327778:UYE327786 VHZ327778:VIA327786 VRV327778:VRW327786 WBR327778:WBS327786 WLN327778:WLO327786 WVJ327778:WVK327786 B393314:C393322 IX393314:IY393322 ST393314:SU393322 ACP393314:ACQ393322 AML393314:AMM393322 AWH393314:AWI393322 BGD393314:BGE393322 BPZ393314:BQA393322 BZV393314:BZW393322 CJR393314:CJS393322 CTN393314:CTO393322 DDJ393314:DDK393322 DNF393314:DNG393322 DXB393314:DXC393322 EGX393314:EGY393322 EQT393314:EQU393322 FAP393314:FAQ393322 FKL393314:FKM393322 FUH393314:FUI393322 GED393314:GEE393322 GNZ393314:GOA393322 GXV393314:GXW393322 HHR393314:HHS393322 HRN393314:HRO393322 IBJ393314:IBK393322 ILF393314:ILG393322 IVB393314:IVC393322 JEX393314:JEY393322 JOT393314:JOU393322 JYP393314:JYQ393322 KIL393314:KIM393322 KSH393314:KSI393322 LCD393314:LCE393322 LLZ393314:LMA393322 LVV393314:LVW393322 MFR393314:MFS393322 MPN393314:MPO393322 MZJ393314:MZK393322 NJF393314:NJG393322 NTB393314:NTC393322 OCX393314:OCY393322 OMT393314:OMU393322 OWP393314:OWQ393322 PGL393314:PGM393322 PQH393314:PQI393322 QAD393314:QAE393322 QJZ393314:QKA393322 QTV393314:QTW393322 RDR393314:RDS393322 RNN393314:RNO393322 RXJ393314:RXK393322 SHF393314:SHG393322 SRB393314:SRC393322 TAX393314:TAY393322 TKT393314:TKU393322 TUP393314:TUQ393322 UEL393314:UEM393322 UOH393314:UOI393322 UYD393314:UYE393322 VHZ393314:VIA393322 VRV393314:VRW393322 WBR393314:WBS393322 WLN393314:WLO393322 WVJ393314:WVK393322 B458850:C458858 IX458850:IY458858 ST458850:SU458858 ACP458850:ACQ458858 AML458850:AMM458858 AWH458850:AWI458858 BGD458850:BGE458858 BPZ458850:BQA458858 BZV458850:BZW458858 CJR458850:CJS458858 CTN458850:CTO458858 DDJ458850:DDK458858 DNF458850:DNG458858 DXB458850:DXC458858 EGX458850:EGY458858 EQT458850:EQU458858 FAP458850:FAQ458858 FKL458850:FKM458858 FUH458850:FUI458858 GED458850:GEE458858 GNZ458850:GOA458858 GXV458850:GXW458858 HHR458850:HHS458858 HRN458850:HRO458858 IBJ458850:IBK458858 ILF458850:ILG458858 IVB458850:IVC458858 JEX458850:JEY458858 JOT458850:JOU458858 JYP458850:JYQ458858 KIL458850:KIM458858 KSH458850:KSI458858 LCD458850:LCE458858 LLZ458850:LMA458858 LVV458850:LVW458858 MFR458850:MFS458858 MPN458850:MPO458858 MZJ458850:MZK458858 NJF458850:NJG458858 NTB458850:NTC458858 OCX458850:OCY458858 OMT458850:OMU458858 OWP458850:OWQ458858 PGL458850:PGM458858 PQH458850:PQI458858 QAD458850:QAE458858 QJZ458850:QKA458858 QTV458850:QTW458858 RDR458850:RDS458858 RNN458850:RNO458858 RXJ458850:RXK458858 SHF458850:SHG458858 SRB458850:SRC458858 TAX458850:TAY458858 TKT458850:TKU458858 TUP458850:TUQ458858 UEL458850:UEM458858 UOH458850:UOI458858 UYD458850:UYE458858 VHZ458850:VIA458858 VRV458850:VRW458858 WBR458850:WBS458858 WLN458850:WLO458858 WVJ458850:WVK458858 B524386:C524394 IX524386:IY524394 ST524386:SU524394 ACP524386:ACQ524394 AML524386:AMM524394 AWH524386:AWI524394 BGD524386:BGE524394 BPZ524386:BQA524394 BZV524386:BZW524394 CJR524386:CJS524394 CTN524386:CTO524394 DDJ524386:DDK524394 DNF524386:DNG524394 DXB524386:DXC524394 EGX524386:EGY524394 EQT524386:EQU524394 FAP524386:FAQ524394 FKL524386:FKM524394 FUH524386:FUI524394 GED524386:GEE524394 GNZ524386:GOA524394 GXV524386:GXW524394 HHR524386:HHS524394 HRN524386:HRO524394 IBJ524386:IBK524394 ILF524386:ILG524394 IVB524386:IVC524394 JEX524386:JEY524394 JOT524386:JOU524394 JYP524386:JYQ524394 KIL524386:KIM524394 KSH524386:KSI524394 LCD524386:LCE524394 LLZ524386:LMA524394 LVV524386:LVW524394 MFR524386:MFS524394 MPN524386:MPO524394 MZJ524386:MZK524394 NJF524386:NJG524394 NTB524386:NTC524394 OCX524386:OCY524394 OMT524386:OMU524394 OWP524386:OWQ524394 PGL524386:PGM524394 PQH524386:PQI524394 QAD524386:QAE524394 QJZ524386:QKA524394 QTV524386:QTW524394 RDR524386:RDS524394 RNN524386:RNO524394 RXJ524386:RXK524394 SHF524386:SHG524394 SRB524386:SRC524394 TAX524386:TAY524394 TKT524386:TKU524394 TUP524386:TUQ524394 UEL524386:UEM524394 UOH524386:UOI524394 UYD524386:UYE524394 VHZ524386:VIA524394 VRV524386:VRW524394 WBR524386:WBS524394 WLN524386:WLO524394 WVJ524386:WVK524394 B589922:C589930 IX589922:IY589930 ST589922:SU589930 ACP589922:ACQ589930 AML589922:AMM589930 AWH589922:AWI589930 BGD589922:BGE589930 BPZ589922:BQA589930 BZV589922:BZW589930 CJR589922:CJS589930 CTN589922:CTO589930 DDJ589922:DDK589930 DNF589922:DNG589930 DXB589922:DXC589930 EGX589922:EGY589930 EQT589922:EQU589930 FAP589922:FAQ589930 FKL589922:FKM589930 FUH589922:FUI589930 GED589922:GEE589930 GNZ589922:GOA589930 GXV589922:GXW589930 HHR589922:HHS589930 HRN589922:HRO589930 IBJ589922:IBK589930 ILF589922:ILG589930 IVB589922:IVC589930 JEX589922:JEY589930 JOT589922:JOU589930 JYP589922:JYQ589930 KIL589922:KIM589930 KSH589922:KSI589930 LCD589922:LCE589930 LLZ589922:LMA589930 LVV589922:LVW589930 MFR589922:MFS589930 MPN589922:MPO589930 MZJ589922:MZK589930 NJF589922:NJG589930 NTB589922:NTC589930 OCX589922:OCY589930 OMT589922:OMU589930 OWP589922:OWQ589930 PGL589922:PGM589930 PQH589922:PQI589930 QAD589922:QAE589930 QJZ589922:QKA589930 QTV589922:QTW589930 RDR589922:RDS589930 RNN589922:RNO589930 RXJ589922:RXK589930 SHF589922:SHG589930 SRB589922:SRC589930 TAX589922:TAY589930 TKT589922:TKU589930 TUP589922:TUQ589930 UEL589922:UEM589930 UOH589922:UOI589930 UYD589922:UYE589930 VHZ589922:VIA589930 VRV589922:VRW589930 WBR589922:WBS589930 WLN589922:WLO589930 WVJ589922:WVK589930 B655458:C655466 IX655458:IY655466 ST655458:SU655466 ACP655458:ACQ655466 AML655458:AMM655466 AWH655458:AWI655466 BGD655458:BGE655466 BPZ655458:BQA655466 BZV655458:BZW655466 CJR655458:CJS655466 CTN655458:CTO655466 DDJ655458:DDK655466 DNF655458:DNG655466 DXB655458:DXC655466 EGX655458:EGY655466 EQT655458:EQU655466 FAP655458:FAQ655466 FKL655458:FKM655466 FUH655458:FUI655466 GED655458:GEE655466 GNZ655458:GOA655466 GXV655458:GXW655466 HHR655458:HHS655466 HRN655458:HRO655466 IBJ655458:IBK655466 ILF655458:ILG655466 IVB655458:IVC655466 JEX655458:JEY655466 JOT655458:JOU655466 JYP655458:JYQ655466 KIL655458:KIM655466 KSH655458:KSI655466 LCD655458:LCE655466 LLZ655458:LMA655466 LVV655458:LVW655466 MFR655458:MFS655466 MPN655458:MPO655466 MZJ655458:MZK655466 NJF655458:NJG655466 NTB655458:NTC655466 OCX655458:OCY655466 OMT655458:OMU655466 OWP655458:OWQ655466 PGL655458:PGM655466 PQH655458:PQI655466 QAD655458:QAE655466 QJZ655458:QKA655466 QTV655458:QTW655466 RDR655458:RDS655466 RNN655458:RNO655466 RXJ655458:RXK655466 SHF655458:SHG655466 SRB655458:SRC655466 TAX655458:TAY655466 TKT655458:TKU655466 TUP655458:TUQ655466 UEL655458:UEM655466 UOH655458:UOI655466 UYD655458:UYE655466 VHZ655458:VIA655466 VRV655458:VRW655466 WBR655458:WBS655466 WLN655458:WLO655466 WVJ655458:WVK655466 B720994:C721002 IX720994:IY721002 ST720994:SU721002 ACP720994:ACQ721002 AML720994:AMM721002 AWH720994:AWI721002 BGD720994:BGE721002 BPZ720994:BQA721002 BZV720994:BZW721002 CJR720994:CJS721002 CTN720994:CTO721002 DDJ720994:DDK721002 DNF720994:DNG721002 DXB720994:DXC721002 EGX720994:EGY721002 EQT720994:EQU721002 FAP720994:FAQ721002 FKL720994:FKM721002 FUH720994:FUI721002 GED720994:GEE721002 GNZ720994:GOA721002 GXV720994:GXW721002 HHR720994:HHS721002 HRN720994:HRO721002 IBJ720994:IBK721002 ILF720994:ILG721002 IVB720994:IVC721002 JEX720994:JEY721002 JOT720994:JOU721002 JYP720994:JYQ721002 KIL720994:KIM721002 KSH720994:KSI721002 LCD720994:LCE721002 LLZ720994:LMA721002 LVV720994:LVW721002 MFR720994:MFS721002 MPN720994:MPO721002 MZJ720994:MZK721002 NJF720994:NJG721002 NTB720994:NTC721002 OCX720994:OCY721002 OMT720994:OMU721002 OWP720994:OWQ721002 PGL720994:PGM721002 PQH720994:PQI721002 QAD720994:QAE721002 QJZ720994:QKA721002 QTV720994:QTW721002 RDR720994:RDS721002 RNN720994:RNO721002 RXJ720994:RXK721002 SHF720994:SHG721002 SRB720994:SRC721002 TAX720994:TAY721002 TKT720994:TKU721002 TUP720994:TUQ721002 UEL720994:UEM721002 UOH720994:UOI721002 UYD720994:UYE721002 VHZ720994:VIA721002 VRV720994:VRW721002 WBR720994:WBS721002 WLN720994:WLO721002 WVJ720994:WVK721002 B786530:C786538 IX786530:IY786538 ST786530:SU786538 ACP786530:ACQ786538 AML786530:AMM786538 AWH786530:AWI786538 BGD786530:BGE786538 BPZ786530:BQA786538 BZV786530:BZW786538 CJR786530:CJS786538 CTN786530:CTO786538 DDJ786530:DDK786538 DNF786530:DNG786538 DXB786530:DXC786538 EGX786530:EGY786538 EQT786530:EQU786538 FAP786530:FAQ786538 FKL786530:FKM786538 FUH786530:FUI786538 GED786530:GEE786538 GNZ786530:GOA786538 GXV786530:GXW786538 HHR786530:HHS786538 HRN786530:HRO786538 IBJ786530:IBK786538 ILF786530:ILG786538 IVB786530:IVC786538 JEX786530:JEY786538 JOT786530:JOU786538 JYP786530:JYQ786538 KIL786530:KIM786538 KSH786530:KSI786538 LCD786530:LCE786538 LLZ786530:LMA786538 LVV786530:LVW786538 MFR786530:MFS786538 MPN786530:MPO786538 MZJ786530:MZK786538 NJF786530:NJG786538 NTB786530:NTC786538 OCX786530:OCY786538 OMT786530:OMU786538 OWP786530:OWQ786538 PGL786530:PGM786538 PQH786530:PQI786538 QAD786530:QAE786538 QJZ786530:QKA786538 QTV786530:QTW786538 RDR786530:RDS786538 RNN786530:RNO786538 RXJ786530:RXK786538 SHF786530:SHG786538 SRB786530:SRC786538 TAX786530:TAY786538 TKT786530:TKU786538 TUP786530:TUQ786538 UEL786530:UEM786538 UOH786530:UOI786538 UYD786530:UYE786538 VHZ786530:VIA786538 VRV786530:VRW786538 WBR786530:WBS786538 WLN786530:WLO786538 WVJ786530:WVK786538 B852066:C852074 IX852066:IY852074 ST852066:SU852074 ACP852066:ACQ852074 AML852066:AMM852074 AWH852066:AWI852074 BGD852066:BGE852074 BPZ852066:BQA852074 BZV852066:BZW852074 CJR852066:CJS852074 CTN852066:CTO852074 DDJ852066:DDK852074 DNF852066:DNG852074 DXB852066:DXC852074 EGX852066:EGY852074 EQT852066:EQU852074 FAP852066:FAQ852074 FKL852066:FKM852074 FUH852066:FUI852074 GED852066:GEE852074 GNZ852066:GOA852074 GXV852066:GXW852074 HHR852066:HHS852074 HRN852066:HRO852074 IBJ852066:IBK852074 ILF852066:ILG852074 IVB852066:IVC852074 JEX852066:JEY852074 JOT852066:JOU852074 JYP852066:JYQ852074 KIL852066:KIM852074 KSH852066:KSI852074 LCD852066:LCE852074 LLZ852066:LMA852074 LVV852066:LVW852074 MFR852066:MFS852074 MPN852066:MPO852074 MZJ852066:MZK852074 NJF852066:NJG852074 NTB852066:NTC852074 OCX852066:OCY852074 OMT852066:OMU852074 OWP852066:OWQ852074 PGL852066:PGM852074 PQH852066:PQI852074 QAD852066:QAE852074 QJZ852066:QKA852074 QTV852066:QTW852074 RDR852066:RDS852074 RNN852066:RNO852074 RXJ852066:RXK852074 SHF852066:SHG852074 SRB852066:SRC852074 TAX852066:TAY852074 TKT852066:TKU852074 TUP852066:TUQ852074 UEL852066:UEM852074 UOH852066:UOI852074 UYD852066:UYE852074 VHZ852066:VIA852074 VRV852066:VRW852074 WBR852066:WBS852074 WLN852066:WLO852074 WVJ852066:WVK852074 B917602:C917610 IX917602:IY917610 ST917602:SU917610 ACP917602:ACQ917610 AML917602:AMM917610 AWH917602:AWI917610 BGD917602:BGE917610 BPZ917602:BQA917610 BZV917602:BZW917610 CJR917602:CJS917610 CTN917602:CTO917610 DDJ917602:DDK917610 DNF917602:DNG917610 DXB917602:DXC917610 EGX917602:EGY917610 EQT917602:EQU917610 FAP917602:FAQ917610 FKL917602:FKM917610 FUH917602:FUI917610 GED917602:GEE917610 GNZ917602:GOA917610 GXV917602:GXW917610 HHR917602:HHS917610 HRN917602:HRO917610 IBJ917602:IBK917610 ILF917602:ILG917610 IVB917602:IVC917610 JEX917602:JEY917610 JOT917602:JOU917610 JYP917602:JYQ917610 KIL917602:KIM917610 KSH917602:KSI917610 LCD917602:LCE917610 LLZ917602:LMA917610 LVV917602:LVW917610 MFR917602:MFS917610 MPN917602:MPO917610 MZJ917602:MZK917610 NJF917602:NJG917610 NTB917602:NTC917610 OCX917602:OCY917610 OMT917602:OMU917610 OWP917602:OWQ917610 PGL917602:PGM917610 PQH917602:PQI917610 QAD917602:QAE917610 QJZ917602:QKA917610 QTV917602:QTW917610 RDR917602:RDS917610 RNN917602:RNO917610 RXJ917602:RXK917610 SHF917602:SHG917610 SRB917602:SRC917610 TAX917602:TAY917610 TKT917602:TKU917610 TUP917602:TUQ917610 UEL917602:UEM917610 UOH917602:UOI917610 UYD917602:UYE917610 VHZ917602:VIA917610 VRV917602:VRW917610 WBR917602:WBS917610 WLN917602:WLO917610 WVJ917602:WVK917610 B983138:C983146 IX983138:IY983146 ST983138:SU983146 ACP983138:ACQ983146 AML983138:AMM983146 AWH983138:AWI983146 BGD983138:BGE983146 BPZ983138:BQA983146 BZV983138:BZW983146 CJR983138:CJS983146 CTN983138:CTO983146 DDJ983138:DDK983146 DNF983138:DNG983146 DXB983138:DXC983146 EGX983138:EGY983146 EQT983138:EQU983146 FAP983138:FAQ983146 FKL983138:FKM983146 FUH983138:FUI983146 GED983138:GEE983146 GNZ983138:GOA983146 GXV983138:GXW983146 HHR983138:HHS983146 HRN983138:HRO983146 IBJ983138:IBK983146 ILF983138:ILG983146 IVB983138:IVC983146 JEX983138:JEY983146 JOT983138:JOU983146 JYP983138:JYQ983146 KIL983138:KIM983146 KSH983138:KSI983146 LCD983138:LCE983146 LLZ983138:LMA983146 LVV983138:LVW983146 MFR983138:MFS983146 MPN983138:MPO983146 MZJ983138:MZK983146 NJF983138:NJG983146 NTB983138:NTC983146 OCX983138:OCY983146 OMT983138:OMU983146 OWP983138:OWQ983146 PGL983138:PGM983146 PQH983138:PQI983146 QAD983138:QAE983146 QJZ983138:QKA983146 QTV983138:QTW983146 RDR983138:RDS983146 RNN983138:RNO983146 RXJ983138:RXK983146 SHF983138:SHG983146 SRB983138:SRC983146 TAX983138:TAY983146 TKT983138:TKU983146 TUP983138:TUQ983146 UEL983138:UEM983146 UOH983138:UOI983146 UYD983138:UYE983146 VHZ983138:VIA983146 VRV983138:VRW983146 WBR983138:WBS983146 WLN983138:WLO983146 WVJ983138:WVK983146 B65644:C65648 IX65644:IY65648 ST65644:SU65648 ACP65644:ACQ65648 AML65644:AMM65648 AWH65644:AWI65648 BGD65644:BGE65648 BPZ65644:BQA65648 BZV65644:BZW65648 CJR65644:CJS65648 CTN65644:CTO65648 DDJ65644:DDK65648 DNF65644:DNG65648 DXB65644:DXC65648 EGX65644:EGY65648 EQT65644:EQU65648 FAP65644:FAQ65648 FKL65644:FKM65648 FUH65644:FUI65648 GED65644:GEE65648 GNZ65644:GOA65648 GXV65644:GXW65648 HHR65644:HHS65648 HRN65644:HRO65648 IBJ65644:IBK65648 ILF65644:ILG65648 IVB65644:IVC65648 JEX65644:JEY65648 JOT65644:JOU65648 JYP65644:JYQ65648 KIL65644:KIM65648 KSH65644:KSI65648 LCD65644:LCE65648 LLZ65644:LMA65648 LVV65644:LVW65648 MFR65644:MFS65648 MPN65644:MPO65648 MZJ65644:MZK65648 NJF65644:NJG65648 NTB65644:NTC65648 OCX65644:OCY65648 OMT65644:OMU65648 OWP65644:OWQ65648 PGL65644:PGM65648 PQH65644:PQI65648 QAD65644:QAE65648 QJZ65644:QKA65648 QTV65644:QTW65648 RDR65644:RDS65648 RNN65644:RNO65648 RXJ65644:RXK65648 SHF65644:SHG65648 SRB65644:SRC65648 TAX65644:TAY65648 TKT65644:TKU65648 TUP65644:TUQ65648 UEL65644:UEM65648 UOH65644:UOI65648 UYD65644:UYE65648 VHZ65644:VIA65648 VRV65644:VRW65648 WBR65644:WBS65648 WLN65644:WLO65648 WVJ65644:WVK65648 B131180:C131184 IX131180:IY131184 ST131180:SU131184 ACP131180:ACQ131184 AML131180:AMM131184 AWH131180:AWI131184 BGD131180:BGE131184 BPZ131180:BQA131184 BZV131180:BZW131184 CJR131180:CJS131184 CTN131180:CTO131184 DDJ131180:DDK131184 DNF131180:DNG131184 DXB131180:DXC131184 EGX131180:EGY131184 EQT131180:EQU131184 FAP131180:FAQ131184 FKL131180:FKM131184 FUH131180:FUI131184 GED131180:GEE131184 GNZ131180:GOA131184 GXV131180:GXW131184 HHR131180:HHS131184 HRN131180:HRO131184 IBJ131180:IBK131184 ILF131180:ILG131184 IVB131180:IVC131184 JEX131180:JEY131184 JOT131180:JOU131184 JYP131180:JYQ131184 KIL131180:KIM131184 KSH131180:KSI131184 LCD131180:LCE131184 LLZ131180:LMA131184 LVV131180:LVW131184 MFR131180:MFS131184 MPN131180:MPO131184 MZJ131180:MZK131184 NJF131180:NJG131184 NTB131180:NTC131184 OCX131180:OCY131184 OMT131180:OMU131184 OWP131180:OWQ131184 PGL131180:PGM131184 PQH131180:PQI131184 QAD131180:QAE131184 QJZ131180:QKA131184 QTV131180:QTW131184 RDR131180:RDS131184 RNN131180:RNO131184 RXJ131180:RXK131184 SHF131180:SHG131184 SRB131180:SRC131184 TAX131180:TAY131184 TKT131180:TKU131184 TUP131180:TUQ131184 UEL131180:UEM131184 UOH131180:UOI131184 UYD131180:UYE131184 VHZ131180:VIA131184 VRV131180:VRW131184 WBR131180:WBS131184 WLN131180:WLO131184 WVJ131180:WVK131184 B196716:C196720 IX196716:IY196720 ST196716:SU196720 ACP196716:ACQ196720 AML196716:AMM196720 AWH196716:AWI196720 BGD196716:BGE196720 BPZ196716:BQA196720 BZV196716:BZW196720 CJR196716:CJS196720 CTN196716:CTO196720 DDJ196716:DDK196720 DNF196716:DNG196720 DXB196716:DXC196720 EGX196716:EGY196720 EQT196716:EQU196720 FAP196716:FAQ196720 FKL196716:FKM196720 FUH196716:FUI196720 GED196716:GEE196720 GNZ196716:GOA196720 GXV196716:GXW196720 HHR196716:HHS196720 HRN196716:HRO196720 IBJ196716:IBK196720 ILF196716:ILG196720 IVB196716:IVC196720 JEX196716:JEY196720 JOT196716:JOU196720 JYP196716:JYQ196720 KIL196716:KIM196720 KSH196716:KSI196720 LCD196716:LCE196720 LLZ196716:LMA196720 LVV196716:LVW196720 MFR196716:MFS196720 MPN196716:MPO196720 MZJ196716:MZK196720 NJF196716:NJG196720 NTB196716:NTC196720 OCX196716:OCY196720 OMT196716:OMU196720 OWP196716:OWQ196720 PGL196716:PGM196720 PQH196716:PQI196720 QAD196716:QAE196720 QJZ196716:QKA196720 QTV196716:QTW196720 RDR196716:RDS196720 RNN196716:RNO196720 RXJ196716:RXK196720 SHF196716:SHG196720 SRB196716:SRC196720 TAX196716:TAY196720 TKT196716:TKU196720 TUP196716:TUQ196720 UEL196716:UEM196720 UOH196716:UOI196720 UYD196716:UYE196720 VHZ196716:VIA196720 VRV196716:VRW196720 WBR196716:WBS196720 WLN196716:WLO196720 WVJ196716:WVK196720 B262252:C262256 IX262252:IY262256 ST262252:SU262256 ACP262252:ACQ262256 AML262252:AMM262256 AWH262252:AWI262256 BGD262252:BGE262256 BPZ262252:BQA262256 BZV262252:BZW262256 CJR262252:CJS262256 CTN262252:CTO262256 DDJ262252:DDK262256 DNF262252:DNG262256 DXB262252:DXC262256 EGX262252:EGY262256 EQT262252:EQU262256 FAP262252:FAQ262256 FKL262252:FKM262256 FUH262252:FUI262256 GED262252:GEE262256 GNZ262252:GOA262256 GXV262252:GXW262256 HHR262252:HHS262256 HRN262252:HRO262256 IBJ262252:IBK262256 ILF262252:ILG262256 IVB262252:IVC262256 JEX262252:JEY262256 JOT262252:JOU262256 JYP262252:JYQ262256 KIL262252:KIM262256 KSH262252:KSI262256 LCD262252:LCE262256 LLZ262252:LMA262256 LVV262252:LVW262256 MFR262252:MFS262256 MPN262252:MPO262256 MZJ262252:MZK262256 NJF262252:NJG262256 NTB262252:NTC262256 OCX262252:OCY262256 OMT262252:OMU262256 OWP262252:OWQ262256 PGL262252:PGM262256 PQH262252:PQI262256 QAD262252:QAE262256 QJZ262252:QKA262256 QTV262252:QTW262256 RDR262252:RDS262256 RNN262252:RNO262256 RXJ262252:RXK262256 SHF262252:SHG262256 SRB262252:SRC262256 TAX262252:TAY262256 TKT262252:TKU262256 TUP262252:TUQ262256 UEL262252:UEM262256 UOH262252:UOI262256 UYD262252:UYE262256 VHZ262252:VIA262256 VRV262252:VRW262256 WBR262252:WBS262256 WLN262252:WLO262256 WVJ262252:WVK262256 B327788:C327792 IX327788:IY327792 ST327788:SU327792 ACP327788:ACQ327792 AML327788:AMM327792 AWH327788:AWI327792 BGD327788:BGE327792 BPZ327788:BQA327792 BZV327788:BZW327792 CJR327788:CJS327792 CTN327788:CTO327792 DDJ327788:DDK327792 DNF327788:DNG327792 DXB327788:DXC327792 EGX327788:EGY327792 EQT327788:EQU327792 FAP327788:FAQ327792 FKL327788:FKM327792 FUH327788:FUI327792 GED327788:GEE327792 GNZ327788:GOA327792 GXV327788:GXW327792 HHR327788:HHS327792 HRN327788:HRO327792 IBJ327788:IBK327792 ILF327788:ILG327792 IVB327788:IVC327792 JEX327788:JEY327792 JOT327788:JOU327792 JYP327788:JYQ327792 KIL327788:KIM327792 KSH327788:KSI327792 LCD327788:LCE327792 LLZ327788:LMA327792 LVV327788:LVW327792 MFR327788:MFS327792 MPN327788:MPO327792 MZJ327788:MZK327792 NJF327788:NJG327792 NTB327788:NTC327792 OCX327788:OCY327792 OMT327788:OMU327792 OWP327788:OWQ327792 PGL327788:PGM327792 PQH327788:PQI327792 QAD327788:QAE327792 QJZ327788:QKA327792 QTV327788:QTW327792 RDR327788:RDS327792 RNN327788:RNO327792 RXJ327788:RXK327792 SHF327788:SHG327792 SRB327788:SRC327792 TAX327788:TAY327792 TKT327788:TKU327792 TUP327788:TUQ327792 UEL327788:UEM327792 UOH327788:UOI327792 UYD327788:UYE327792 VHZ327788:VIA327792 VRV327788:VRW327792 WBR327788:WBS327792 WLN327788:WLO327792 WVJ327788:WVK327792 B393324:C393328 IX393324:IY393328 ST393324:SU393328 ACP393324:ACQ393328 AML393324:AMM393328 AWH393324:AWI393328 BGD393324:BGE393328 BPZ393324:BQA393328 BZV393324:BZW393328 CJR393324:CJS393328 CTN393324:CTO393328 DDJ393324:DDK393328 DNF393324:DNG393328 DXB393324:DXC393328 EGX393324:EGY393328 EQT393324:EQU393328 FAP393324:FAQ393328 FKL393324:FKM393328 FUH393324:FUI393328 GED393324:GEE393328 GNZ393324:GOA393328 GXV393324:GXW393328 HHR393324:HHS393328 HRN393324:HRO393328 IBJ393324:IBK393328 ILF393324:ILG393328 IVB393324:IVC393328 JEX393324:JEY393328 JOT393324:JOU393328 JYP393324:JYQ393328 KIL393324:KIM393328 KSH393324:KSI393328 LCD393324:LCE393328 LLZ393324:LMA393328 LVV393324:LVW393328 MFR393324:MFS393328 MPN393324:MPO393328 MZJ393324:MZK393328 NJF393324:NJG393328 NTB393324:NTC393328 OCX393324:OCY393328 OMT393324:OMU393328 OWP393324:OWQ393328 PGL393324:PGM393328 PQH393324:PQI393328 QAD393324:QAE393328 QJZ393324:QKA393328 QTV393324:QTW393328 RDR393324:RDS393328 RNN393324:RNO393328 RXJ393324:RXK393328 SHF393324:SHG393328 SRB393324:SRC393328 TAX393324:TAY393328 TKT393324:TKU393328 TUP393324:TUQ393328 UEL393324:UEM393328 UOH393324:UOI393328 UYD393324:UYE393328 VHZ393324:VIA393328 VRV393324:VRW393328 WBR393324:WBS393328 WLN393324:WLO393328 WVJ393324:WVK393328 B458860:C458864 IX458860:IY458864 ST458860:SU458864 ACP458860:ACQ458864 AML458860:AMM458864 AWH458860:AWI458864 BGD458860:BGE458864 BPZ458860:BQA458864 BZV458860:BZW458864 CJR458860:CJS458864 CTN458860:CTO458864 DDJ458860:DDK458864 DNF458860:DNG458864 DXB458860:DXC458864 EGX458860:EGY458864 EQT458860:EQU458864 FAP458860:FAQ458864 FKL458860:FKM458864 FUH458860:FUI458864 GED458860:GEE458864 GNZ458860:GOA458864 GXV458860:GXW458864 HHR458860:HHS458864 HRN458860:HRO458864 IBJ458860:IBK458864 ILF458860:ILG458864 IVB458860:IVC458864 JEX458860:JEY458864 JOT458860:JOU458864 JYP458860:JYQ458864 KIL458860:KIM458864 KSH458860:KSI458864 LCD458860:LCE458864 LLZ458860:LMA458864 LVV458860:LVW458864 MFR458860:MFS458864 MPN458860:MPO458864 MZJ458860:MZK458864 NJF458860:NJG458864 NTB458860:NTC458864 OCX458860:OCY458864 OMT458860:OMU458864 OWP458860:OWQ458864 PGL458860:PGM458864 PQH458860:PQI458864 QAD458860:QAE458864 QJZ458860:QKA458864 QTV458860:QTW458864 RDR458860:RDS458864 RNN458860:RNO458864 RXJ458860:RXK458864 SHF458860:SHG458864 SRB458860:SRC458864 TAX458860:TAY458864 TKT458860:TKU458864 TUP458860:TUQ458864 UEL458860:UEM458864 UOH458860:UOI458864 UYD458860:UYE458864 VHZ458860:VIA458864 VRV458860:VRW458864 WBR458860:WBS458864 WLN458860:WLO458864 WVJ458860:WVK458864 B524396:C524400 IX524396:IY524400 ST524396:SU524400 ACP524396:ACQ524400 AML524396:AMM524400 AWH524396:AWI524400 BGD524396:BGE524400 BPZ524396:BQA524400 BZV524396:BZW524400 CJR524396:CJS524400 CTN524396:CTO524400 DDJ524396:DDK524400 DNF524396:DNG524400 DXB524396:DXC524400 EGX524396:EGY524400 EQT524396:EQU524400 FAP524396:FAQ524400 FKL524396:FKM524400 FUH524396:FUI524400 GED524396:GEE524400 GNZ524396:GOA524400 GXV524396:GXW524400 HHR524396:HHS524400 HRN524396:HRO524400 IBJ524396:IBK524400 ILF524396:ILG524400 IVB524396:IVC524400 JEX524396:JEY524400 JOT524396:JOU524400 JYP524396:JYQ524400 KIL524396:KIM524400 KSH524396:KSI524400 LCD524396:LCE524400 LLZ524396:LMA524400 LVV524396:LVW524400 MFR524396:MFS524400 MPN524396:MPO524400 MZJ524396:MZK524400 NJF524396:NJG524400 NTB524396:NTC524400 OCX524396:OCY524400 OMT524396:OMU524400 OWP524396:OWQ524400 PGL524396:PGM524400 PQH524396:PQI524400 QAD524396:QAE524400 QJZ524396:QKA524400 QTV524396:QTW524400 RDR524396:RDS524400 RNN524396:RNO524400 RXJ524396:RXK524400 SHF524396:SHG524400 SRB524396:SRC524400 TAX524396:TAY524400 TKT524396:TKU524400 TUP524396:TUQ524400 UEL524396:UEM524400 UOH524396:UOI524400 UYD524396:UYE524400 VHZ524396:VIA524400 VRV524396:VRW524400 WBR524396:WBS524400 WLN524396:WLO524400 WVJ524396:WVK524400 B589932:C589936 IX589932:IY589936 ST589932:SU589936 ACP589932:ACQ589936 AML589932:AMM589936 AWH589932:AWI589936 BGD589932:BGE589936 BPZ589932:BQA589936 BZV589932:BZW589936 CJR589932:CJS589936 CTN589932:CTO589936 DDJ589932:DDK589936 DNF589932:DNG589936 DXB589932:DXC589936 EGX589932:EGY589936 EQT589932:EQU589936 FAP589932:FAQ589936 FKL589932:FKM589936 FUH589932:FUI589936 GED589932:GEE589936 GNZ589932:GOA589936 GXV589932:GXW589936 HHR589932:HHS589936 HRN589932:HRO589936 IBJ589932:IBK589936 ILF589932:ILG589936 IVB589932:IVC589936 JEX589932:JEY589936 JOT589932:JOU589936 JYP589932:JYQ589936 KIL589932:KIM589936 KSH589932:KSI589936 LCD589932:LCE589936 LLZ589932:LMA589936 LVV589932:LVW589936 MFR589932:MFS589936 MPN589932:MPO589936 MZJ589932:MZK589936 NJF589932:NJG589936 NTB589932:NTC589936 OCX589932:OCY589936 OMT589932:OMU589936 OWP589932:OWQ589936 PGL589932:PGM589936 PQH589932:PQI589936 QAD589932:QAE589936 QJZ589932:QKA589936 QTV589932:QTW589936 RDR589932:RDS589936 RNN589932:RNO589936 RXJ589932:RXK589936 SHF589932:SHG589936 SRB589932:SRC589936 TAX589932:TAY589936 TKT589932:TKU589936 TUP589932:TUQ589936 UEL589932:UEM589936 UOH589932:UOI589936 UYD589932:UYE589936 VHZ589932:VIA589936 VRV589932:VRW589936 WBR589932:WBS589936 WLN589932:WLO589936 WVJ589932:WVK589936 B655468:C655472 IX655468:IY655472 ST655468:SU655472 ACP655468:ACQ655472 AML655468:AMM655472 AWH655468:AWI655472 BGD655468:BGE655472 BPZ655468:BQA655472 BZV655468:BZW655472 CJR655468:CJS655472 CTN655468:CTO655472 DDJ655468:DDK655472 DNF655468:DNG655472 DXB655468:DXC655472 EGX655468:EGY655472 EQT655468:EQU655472 FAP655468:FAQ655472 FKL655468:FKM655472 FUH655468:FUI655472 GED655468:GEE655472 GNZ655468:GOA655472 GXV655468:GXW655472 HHR655468:HHS655472 HRN655468:HRO655472 IBJ655468:IBK655472 ILF655468:ILG655472 IVB655468:IVC655472 JEX655468:JEY655472 JOT655468:JOU655472 JYP655468:JYQ655472 KIL655468:KIM655472 KSH655468:KSI655472 LCD655468:LCE655472 LLZ655468:LMA655472 LVV655468:LVW655472 MFR655468:MFS655472 MPN655468:MPO655472 MZJ655468:MZK655472 NJF655468:NJG655472 NTB655468:NTC655472 OCX655468:OCY655472 OMT655468:OMU655472 OWP655468:OWQ655472 PGL655468:PGM655472 PQH655468:PQI655472 QAD655468:QAE655472 QJZ655468:QKA655472 QTV655468:QTW655472 RDR655468:RDS655472 RNN655468:RNO655472 RXJ655468:RXK655472 SHF655468:SHG655472 SRB655468:SRC655472 TAX655468:TAY655472 TKT655468:TKU655472 TUP655468:TUQ655472 UEL655468:UEM655472 UOH655468:UOI655472 UYD655468:UYE655472 VHZ655468:VIA655472 VRV655468:VRW655472 WBR655468:WBS655472 WLN655468:WLO655472 WVJ655468:WVK655472 B721004:C721008 IX721004:IY721008 ST721004:SU721008 ACP721004:ACQ721008 AML721004:AMM721008 AWH721004:AWI721008 BGD721004:BGE721008 BPZ721004:BQA721008 BZV721004:BZW721008 CJR721004:CJS721008 CTN721004:CTO721008 DDJ721004:DDK721008 DNF721004:DNG721008 DXB721004:DXC721008 EGX721004:EGY721008 EQT721004:EQU721008 FAP721004:FAQ721008 FKL721004:FKM721008 FUH721004:FUI721008 GED721004:GEE721008 GNZ721004:GOA721008 GXV721004:GXW721008 HHR721004:HHS721008 HRN721004:HRO721008 IBJ721004:IBK721008 ILF721004:ILG721008 IVB721004:IVC721008 JEX721004:JEY721008 JOT721004:JOU721008 JYP721004:JYQ721008 KIL721004:KIM721008 KSH721004:KSI721008 LCD721004:LCE721008 LLZ721004:LMA721008 LVV721004:LVW721008 MFR721004:MFS721008 MPN721004:MPO721008 MZJ721004:MZK721008 NJF721004:NJG721008 NTB721004:NTC721008 OCX721004:OCY721008 OMT721004:OMU721008 OWP721004:OWQ721008 PGL721004:PGM721008 PQH721004:PQI721008 QAD721004:QAE721008 QJZ721004:QKA721008 QTV721004:QTW721008 RDR721004:RDS721008 RNN721004:RNO721008 RXJ721004:RXK721008 SHF721004:SHG721008 SRB721004:SRC721008 TAX721004:TAY721008 TKT721004:TKU721008 TUP721004:TUQ721008 UEL721004:UEM721008 UOH721004:UOI721008 UYD721004:UYE721008 VHZ721004:VIA721008 VRV721004:VRW721008 WBR721004:WBS721008 WLN721004:WLO721008 WVJ721004:WVK721008 B786540:C786544 IX786540:IY786544 ST786540:SU786544 ACP786540:ACQ786544 AML786540:AMM786544 AWH786540:AWI786544 BGD786540:BGE786544 BPZ786540:BQA786544 BZV786540:BZW786544 CJR786540:CJS786544 CTN786540:CTO786544 DDJ786540:DDK786544 DNF786540:DNG786544 DXB786540:DXC786544 EGX786540:EGY786544 EQT786540:EQU786544 FAP786540:FAQ786544 FKL786540:FKM786544 FUH786540:FUI786544 GED786540:GEE786544 GNZ786540:GOA786544 GXV786540:GXW786544 HHR786540:HHS786544 HRN786540:HRO786544 IBJ786540:IBK786544 ILF786540:ILG786544 IVB786540:IVC786544 JEX786540:JEY786544 JOT786540:JOU786544 JYP786540:JYQ786544 KIL786540:KIM786544 KSH786540:KSI786544 LCD786540:LCE786544 LLZ786540:LMA786544 LVV786540:LVW786544 MFR786540:MFS786544 MPN786540:MPO786544 MZJ786540:MZK786544 NJF786540:NJG786544 NTB786540:NTC786544 OCX786540:OCY786544 OMT786540:OMU786544 OWP786540:OWQ786544 PGL786540:PGM786544 PQH786540:PQI786544 QAD786540:QAE786544 QJZ786540:QKA786544 QTV786540:QTW786544 RDR786540:RDS786544 RNN786540:RNO786544 RXJ786540:RXK786544 SHF786540:SHG786544 SRB786540:SRC786544 TAX786540:TAY786544 TKT786540:TKU786544 TUP786540:TUQ786544 UEL786540:UEM786544 UOH786540:UOI786544 UYD786540:UYE786544 VHZ786540:VIA786544 VRV786540:VRW786544 WBR786540:WBS786544 WLN786540:WLO786544 WVJ786540:WVK786544 B852076:C852080 IX852076:IY852080 ST852076:SU852080 ACP852076:ACQ852080 AML852076:AMM852080 AWH852076:AWI852080 BGD852076:BGE852080 BPZ852076:BQA852080 BZV852076:BZW852080 CJR852076:CJS852080 CTN852076:CTO852080 DDJ852076:DDK852080 DNF852076:DNG852080 DXB852076:DXC852080 EGX852076:EGY852080 EQT852076:EQU852080 FAP852076:FAQ852080 FKL852076:FKM852080 FUH852076:FUI852080 GED852076:GEE852080 GNZ852076:GOA852080 GXV852076:GXW852080 HHR852076:HHS852080 HRN852076:HRO852080 IBJ852076:IBK852080 ILF852076:ILG852080 IVB852076:IVC852080 JEX852076:JEY852080 JOT852076:JOU852080 JYP852076:JYQ852080 KIL852076:KIM852080 KSH852076:KSI852080 LCD852076:LCE852080 LLZ852076:LMA852080 LVV852076:LVW852080 MFR852076:MFS852080 MPN852076:MPO852080 MZJ852076:MZK852080 NJF852076:NJG852080 NTB852076:NTC852080 OCX852076:OCY852080 OMT852076:OMU852080 OWP852076:OWQ852080 PGL852076:PGM852080 PQH852076:PQI852080 QAD852076:QAE852080 QJZ852076:QKA852080 QTV852076:QTW852080 RDR852076:RDS852080 RNN852076:RNO852080 RXJ852076:RXK852080 SHF852076:SHG852080 SRB852076:SRC852080 TAX852076:TAY852080 TKT852076:TKU852080 TUP852076:TUQ852080 UEL852076:UEM852080 UOH852076:UOI852080 UYD852076:UYE852080 VHZ852076:VIA852080 VRV852076:VRW852080 WBR852076:WBS852080 WLN852076:WLO852080 WVJ852076:WVK852080 B917612:C917616 IX917612:IY917616 ST917612:SU917616 ACP917612:ACQ917616 AML917612:AMM917616 AWH917612:AWI917616 BGD917612:BGE917616 BPZ917612:BQA917616 BZV917612:BZW917616 CJR917612:CJS917616 CTN917612:CTO917616 DDJ917612:DDK917616 DNF917612:DNG917616 DXB917612:DXC917616 EGX917612:EGY917616 EQT917612:EQU917616 FAP917612:FAQ917616 FKL917612:FKM917616 FUH917612:FUI917616 GED917612:GEE917616 GNZ917612:GOA917616 GXV917612:GXW917616 HHR917612:HHS917616 HRN917612:HRO917616 IBJ917612:IBK917616 ILF917612:ILG917616 IVB917612:IVC917616 JEX917612:JEY917616 JOT917612:JOU917616 JYP917612:JYQ917616 KIL917612:KIM917616 KSH917612:KSI917616 LCD917612:LCE917616 LLZ917612:LMA917616 LVV917612:LVW917616 MFR917612:MFS917616 MPN917612:MPO917616 MZJ917612:MZK917616 NJF917612:NJG917616 NTB917612:NTC917616 OCX917612:OCY917616 OMT917612:OMU917616 OWP917612:OWQ917616 PGL917612:PGM917616 PQH917612:PQI917616 QAD917612:QAE917616 QJZ917612:QKA917616 QTV917612:QTW917616 RDR917612:RDS917616 RNN917612:RNO917616 RXJ917612:RXK917616 SHF917612:SHG917616 SRB917612:SRC917616 TAX917612:TAY917616 TKT917612:TKU917616 TUP917612:TUQ917616 UEL917612:UEM917616 UOH917612:UOI917616 UYD917612:UYE917616 VHZ917612:VIA917616 VRV917612:VRW917616 WBR917612:WBS917616 WLN917612:WLO917616 WVJ917612:WVK917616 B983148:C983152 IX983148:IY983152 ST983148:SU983152 ACP983148:ACQ983152 AML983148:AMM983152 AWH983148:AWI983152 BGD983148:BGE983152 BPZ983148:BQA983152 BZV983148:BZW983152 CJR983148:CJS983152 CTN983148:CTO983152 DDJ983148:DDK983152 DNF983148:DNG983152 DXB983148:DXC983152 EGX983148:EGY983152 EQT983148:EQU983152 FAP983148:FAQ983152 FKL983148:FKM983152 FUH983148:FUI983152 GED983148:GEE983152 GNZ983148:GOA983152 GXV983148:GXW983152 HHR983148:HHS983152 HRN983148:HRO983152 IBJ983148:IBK983152 ILF983148:ILG983152 IVB983148:IVC983152 JEX983148:JEY983152 JOT983148:JOU983152 JYP983148:JYQ983152 KIL983148:KIM983152 KSH983148:KSI983152 LCD983148:LCE983152 LLZ983148:LMA983152 LVV983148:LVW983152 MFR983148:MFS983152 MPN983148:MPO983152 MZJ983148:MZK983152 NJF983148:NJG983152 NTB983148:NTC983152 OCX983148:OCY983152 OMT983148:OMU983152 OWP983148:OWQ983152 PGL983148:PGM983152 PQH983148:PQI983152 QAD983148:QAE983152 QJZ983148:QKA983152 QTV983148:QTW983152 RDR983148:RDS983152 RNN983148:RNO983152 RXJ983148:RXK983152 SHF983148:SHG983152 SRB983148:SRC983152 TAX983148:TAY983152 TKT983148:TKU983152 TUP983148:TUQ983152 UEL983148:UEM983152 UOH983148:UOI983152 UYD983148:UYE983152 VHZ983148:VIA983152 VRV983148:VRW983152 WBR983148:WBS983152 WLN983148:WLO983152 WVJ983148:WVK983152 B65652:C65654 IX65652:IY65654 ST65652:SU65654 ACP65652:ACQ65654 AML65652:AMM65654 AWH65652:AWI65654 BGD65652:BGE65654 BPZ65652:BQA65654 BZV65652:BZW65654 CJR65652:CJS65654 CTN65652:CTO65654 DDJ65652:DDK65654 DNF65652:DNG65654 DXB65652:DXC65654 EGX65652:EGY65654 EQT65652:EQU65654 FAP65652:FAQ65654 FKL65652:FKM65654 FUH65652:FUI65654 GED65652:GEE65654 GNZ65652:GOA65654 GXV65652:GXW65654 HHR65652:HHS65654 HRN65652:HRO65654 IBJ65652:IBK65654 ILF65652:ILG65654 IVB65652:IVC65654 JEX65652:JEY65654 JOT65652:JOU65654 JYP65652:JYQ65654 KIL65652:KIM65654 KSH65652:KSI65654 LCD65652:LCE65654 LLZ65652:LMA65654 LVV65652:LVW65654 MFR65652:MFS65654 MPN65652:MPO65654 MZJ65652:MZK65654 NJF65652:NJG65654 NTB65652:NTC65654 OCX65652:OCY65654 OMT65652:OMU65654 OWP65652:OWQ65654 PGL65652:PGM65654 PQH65652:PQI65654 QAD65652:QAE65654 QJZ65652:QKA65654 QTV65652:QTW65654 RDR65652:RDS65654 RNN65652:RNO65654 RXJ65652:RXK65654 SHF65652:SHG65654 SRB65652:SRC65654 TAX65652:TAY65654 TKT65652:TKU65654 TUP65652:TUQ65654 UEL65652:UEM65654 UOH65652:UOI65654 UYD65652:UYE65654 VHZ65652:VIA65654 VRV65652:VRW65654 WBR65652:WBS65654 WLN65652:WLO65654 WVJ65652:WVK65654 B131188:C131190 IX131188:IY131190 ST131188:SU131190 ACP131188:ACQ131190 AML131188:AMM131190 AWH131188:AWI131190 BGD131188:BGE131190 BPZ131188:BQA131190 BZV131188:BZW131190 CJR131188:CJS131190 CTN131188:CTO131190 DDJ131188:DDK131190 DNF131188:DNG131190 DXB131188:DXC131190 EGX131188:EGY131190 EQT131188:EQU131190 FAP131188:FAQ131190 FKL131188:FKM131190 FUH131188:FUI131190 GED131188:GEE131190 GNZ131188:GOA131190 GXV131188:GXW131190 HHR131188:HHS131190 HRN131188:HRO131190 IBJ131188:IBK131190 ILF131188:ILG131190 IVB131188:IVC131190 JEX131188:JEY131190 JOT131188:JOU131190 JYP131188:JYQ131190 KIL131188:KIM131190 KSH131188:KSI131190 LCD131188:LCE131190 LLZ131188:LMA131190 LVV131188:LVW131190 MFR131188:MFS131190 MPN131188:MPO131190 MZJ131188:MZK131190 NJF131188:NJG131190 NTB131188:NTC131190 OCX131188:OCY131190 OMT131188:OMU131190 OWP131188:OWQ131190 PGL131188:PGM131190 PQH131188:PQI131190 QAD131188:QAE131190 QJZ131188:QKA131190 QTV131188:QTW131190 RDR131188:RDS131190 RNN131188:RNO131190 RXJ131188:RXK131190 SHF131188:SHG131190 SRB131188:SRC131190 TAX131188:TAY131190 TKT131188:TKU131190 TUP131188:TUQ131190 UEL131188:UEM131190 UOH131188:UOI131190 UYD131188:UYE131190 VHZ131188:VIA131190 VRV131188:VRW131190 WBR131188:WBS131190 WLN131188:WLO131190 WVJ131188:WVK131190 B196724:C196726 IX196724:IY196726 ST196724:SU196726 ACP196724:ACQ196726 AML196724:AMM196726 AWH196724:AWI196726 BGD196724:BGE196726 BPZ196724:BQA196726 BZV196724:BZW196726 CJR196724:CJS196726 CTN196724:CTO196726 DDJ196724:DDK196726 DNF196724:DNG196726 DXB196724:DXC196726 EGX196724:EGY196726 EQT196724:EQU196726 FAP196724:FAQ196726 FKL196724:FKM196726 FUH196724:FUI196726 GED196724:GEE196726 GNZ196724:GOA196726 GXV196724:GXW196726 HHR196724:HHS196726 HRN196724:HRO196726 IBJ196724:IBK196726 ILF196724:ILG196726 IVB196724:IVC196726 JEX196724:JEY196726 JOT196724:JOU196726 JYP196724:JYQ196726 KIL196724:KIM196726 KSH196724:KSI196726 LCD196724:LCE196726 LLZ196724:LMA196726 LVV196724:LVW196726 MFR196724:MFS196726 MPN196724:MPO196726 MZJ196724:MZK196726 NJF196724:NJG196726 NTB196724:NTC196726 OCX196724:OCY196726 OMT196724:OMU196726 OWP196724:OWQ196726 PGL196724:PGM196726 PQH196724:PQI196726 QAD196724:QAE196726 QJZ196724:QKA196726 QTV196724:QTW196726 RDR196724:RDS196726 RNN196724:RNO196726 RXJ196724:RXK196726 SHF196724:SHG196726 SRB196724:SRC196726 TAX196724:TAY196726 TKT196724:TKU196726 TUP196724:TUQ196726 UEL196724:UEM196726 UOH196724:UOI196726 UYD196724:UYE196726 VHZ196724:VIA196726 VRV196724:VRW196726 WBR196724:WBS196726 WLN196724:WLO196726 WVJ196724:WVK196726 B262260:C262262 IX262260:IY262262 ST262260:SU262262 ACP262260:ACQ262262 AML262260:AMM262262 AWH262260:AWI262262 BGD262260:BGE262262 BPZ262260:BQA262262 BZV262260:BZW262262 CJR262260:CJS262262 CTN262260:CTO262262 DDJ262260:DDK262262 DNF262260:DNG262262 DXB262260:DXC262262 EGX262260:EGY262262 EQT262260:EQU262262 FAP262260:FAQ262262 FKL262260:FKM262262 FUH262260:FUI262262 GED262260:GEE262262 GNZ262260:GOA262262 GXV262260:GXW262262 HHR262260:HHS262262 HRN262260:HRO262262 IBJ262260:IBK262262 ILF262260:ILG262262 IVB262260:IVC262262 JEX262260:JEY262262 JOT262260:JOU262262 JYP262260:JYQ262262 KIL262260:KIM262262 KSH262260:KSI262262 LCD262260:LCE262262 LLZ262260:LMA262262 LVV262260:LVW262262 MFR262260:MFS262262 MPN262260:MPO262262 MZJ262260:MZK262262 NJF262260:NJG262262 NTB262260:NTC262262 OCX262260:OCY262262 OMT262260:OMU262262 OWP262260:OWQ262262 PGL262260:PGM262262 PQH262260:PQI262262 QAD262260:QAE262262 QJZ262260:QKA262262 QTV262260:QTW262262 RDR262260:RDS262262 RNN262260:RNO262262 RXJ262260:RXK262262 SHF262260:SHG262262 SRB262260:SRC262262 TAX262260:TAY262262 TKT262260:TKU262262 TUP262260:TUQ262262 UEL262260:UEM262262 UOH262260:UOI262262 UYD262260:UYE262262 VHZ262260:VIA262262 VRV262260:VRW262262 WBR262260:WBS262262 WLN262260:WLO262262 WVJ262260:WVK262262 B327796:C327798 IX327796:IY327798 ST327796:SU327798 ACP327796:ACQ327798 AML327796:AMM327798 AWH327796:AWI327798 BGD327796:BGE327798 BPZ327796:BQA327798 BZV327796:BZW327798 CJR327796:CJS327798 CTN327796:CTO327798 DDJ327796:DDK327798 DNF327796:DNG327798 DXB327796:DXC327798 EGX327796:EGY327798 EQT327796:EQU327798 FAP327796:FAQ327798 FKL327796:FKM327798 FUH327796:FUI327798 GED327796:GEE327798 GNZ327796:GOA327798 GXV327796:GXW327798 HHR327796:HHS327798 HRN327796:HRO327798 IBJ327796:IBK327798 ILF327796:ILG327798 IVB327796:IVC327798 JEX327796:JEY327798 JOT327796:JOU327798 JYP327796:JYQ327798 KIL327796:KIM327798 KSH327796:KSI327798 LCD327796:LCE327798 LLZ327796:LMA327798 LVV327796:LVW327798 MFR327796:MFS327798 MPN327796:MPO327798 MZJ327796:MZK327798 NJF327796:NJG327798 NTB327796:NTC327798 OCX327796:OCY327798 OMT327796:OMU327798 OWP327796:OWQ327798 PGL327796:PGM327798 PQH327796:PQI327798 QAD327796:QAE327798 QJZ327796:QKA327798 QTV327796:QTW327798 RDR327796:RDS327798 RNN327796:RNO327798 RXJ327796:RXK327798 SHF327796:SHG327798 SRB327796:SRC327798 TAX327796:TAY327798 TKT327796:TKU327798 TUP327796:TUQ327798 UEL327796:UEM327798 UOH327796:UOI327798 UYD327796:UYE327798 VHZ327796:VIA327798 VRV327796:VRW327798 WBR327796:WBS327798 WLN327796:WLO327798 WVJ327796:WVK327798 B393332:C393334 IX393332:IY393334 ST393332:SU393334 ACP393332:ACQ393334 AML393332:AMM393334 AWH393332:AWI393334 BGD393332:BGE393334 BPZ393332:BQA393334 BZV393332:BZW393334 CJR393332:CJS393334 CTN393332:CTO393334 DDJ393332:DDK393334 DNF393332:DNG393334 DXB393332:DXC393334 EGX393332:EGY393334 EQT393332:EQU393334 FAP393332:FAQ393334 FKL393332:FKM393334 FUH393332:FUI393334 GED393332:GEE393334 GNZ393332:GOA393334 GXV393332:GXW393334 HHR393332:HHS393334 HRN393332:HRO393334 IBJ393332:IBK393334 ILF393332:ILG393334 IVB393332:IVC393334 JEX393332:JEY393334 JOT393332:JOU393334 JYP393332:JYQ393334 KIL393332:KIM393334 KSH393332:KSI393334 LCD393332:LCE393334 LLZ393332:LMA393334 LVV393332:LVW393334 MFR393332:MFS393334 MPN393332:MPO393334 MZJ393332:MZK393334 NJF393332:NJG393334 NTB393332:NTC393334 OCX393332:OCY393334 OMT393332:OMU393334 OWP393332:OWQ393334 PGL393332:PGM393334 PQH393332:PQI393334 QAD393332:QAE393334 QJZ393332:QKA393334 QTV393332:QTW393334 RDR393332:RDS393334 RNN393332:RNO393334 RXJ393332:RXK393334 SHF393332:SHG393334 SRB393332:SRC393334 TAX393332:TAY393334 TKT393332:TKU393334 TUP393332:TUQ393334 UEL393332:UEM393334 UOH393332:UOI393334 UYD393332:UYE393334 VHZ393332:VIA393334 VRV393332:VRW393334 WBR393332:WBS393334 WLN393332:WLO393334 WVJ393332:WVK393334 B458868:C458870 IX458868:IY458870 ST458868:SU458870 ACP458868:ACQ458870 AML458868:AMM458870 AWH458868:AWI458870 BGD458868:BGE458870 BPZ458868:BQA458870 BZV458868:BZW458870 CJR458868:CJS458870 CTN458868:CTO458870 DDJ458868:DDK458870 DNF458868:DNG458870 DXB458868:DXC458870 EGX458868:EGY458870 EQT458868:EQU458870 FAP458868:FAQ458870 FKL458868:FKM458870 FUH458868:FUI458870 GED458868:GEE458870 GNZ458868:GOA458870 GXV458868:GXW458870 HHR458868:HHS458870 HRN458868:HRO458870 IBJ458868:IBK458870 ILF458868:ILG458870 IVB458868:IVC458870 JEX458868:JEY458870 JOT458868:JOU458870 JYP458868:JYQ458870 KIL458868:KIM458870 KSH458868:KSI458870 LCD458868:LCE458870 LLZ458868:LMA458870 LVV458868:LVW458870 MFR458868:MFS458870 MPN458868:MPO458870 MZJ458868:MZK458870 NJF458868:NJG458870 NTB458868:NTC458870 OCX458868:OCY458870 OMT458868:OMU458870 OWP458868:OWQ458870 PGL458868:PGM458870 PQH458868:PQI458870 QAD458868:QAE458870 QJZ458868:QKA458870 QTV458868:QTW458870 RDR458868:RDS458870 RNN458868:RNO458870 RXJ458868:RXK458870 SHF458868:SHG458870 SRB458868:SRC458870 TAX458868:TAY458870 TKT458868:TKU458870 TUP458868:TUQ458870 UEL458868:UEM458870 UOH458868:UOI458870 UYD458868:UYE458870 VHZ458868:VIA458870 VRV458868:VRW458870 WBR458868:WBS458870 WLN458868:WLO458870 WVJ458868:WVK458870 B524404:C524406 IX524404:IY524406 ST524404:SU524406 ACP524404:ACQ524406 AML524404:AMM524406 AWH524404:AWI524406 BGD524404:BGE524406 BPZ524404:BQA524406 BZV524404:BZW524406 CJR524404:CJS524406 CTN524404:CTO524406 DDJ524404:DDK524406 DNF524404:DNG524406 DXB524404:DXC524406 EGX524404:EGY524406 EQT524404:EQU524406 FAP524404:FAQ524406 FKL524404:FKM524406 FUH524404:FUI524406 GED524404:GEE524406 GNZ524404:GOA524406 GXV524404:GXW524406 HHR524404:HHS524406 HRN524404:HRO524406 IBJ524404:IBK524406 ILF524404:ILG524406 IVB524404:IVC524406 JEX524404:JEY524406 JOT524404:JOU524406 JYP524404:JYQ524406 KIL524404:KIM524406 KSH524404:KSI524406 LCD524404:LCE524406 LLZ524404:LMA524406 LVV524404:LVW524406 MFR524404:MFS524406 MPN524404:MPO524406 MZJ524404:MZK524406 NJF524404:NJG524406 NTB524404:NTC524406 OCX524404:OCY524406 OMT524404:OMU524406 OWP524404:OWQ524406 PGL524404:PGM524406 PQH524404:PQI524406 QAD524404:QAE524406 QJZ524404:QKA524406 QTV524404:QTW524406 RDR524404:RDS524406 RNN524404:RNO524406 RXJ524404:RXK524406 SHF524404:SHG524406 SRB524404:SRC524406 TAX524404:TAY524406 TKT524404:TKU524406 TUP524404:TUQ524406 UEL524404:UEM524406 UOH524404:UOI524406 UYD524404:UYE524406 VHZ524404:VIA524406 VRV524404:VRW524406 WBR524404:WBS524406 WLN524404:WLO524406 WVJ524404:WVK524406 B589940:C589942 IX589940:IY589942 ST589940:SU589942 ACP589940:ACQ589942 AML589940:AMM589942 AWH589940:AWI589942 BGD589940:BGE589942 BPZ589940:BQA589942 BZV589940:BZW589942 CJR589940:CJS589942 CTN589940:CTO589942 DDJ589940:DDK589942 DNF589940:DNG589942 DXB589940:DXC589942 EGX589940:EGY589942 EQT589940:EQU589942 FAP589940:FAQ589942 FKL589940:FKM589942 FUH589940:FUI589942 GED589940:GEE589942 GNZ589940:GOA589942 GXV589940:GXW589942 HHR589940:HHS589942 HRN589940:HRO589942 IBJ589940:IBK589942 ILF589940:ILG589942 IVB589940:IVC589942 JEX589940:JEY589942 JOT589940:JOU589942 JYP589940:JYQ589942 KIL589940:KIM589942 KSH589940:KSI589942 LCD589940:LCE589942 LLZ589940:LMA589942 LVV589940:LVW589942 MFR589940:MFS589942 MPN589940:MPO589942 MZJ589940:MZK589942 NJF589940:NJG589942 NTB589940:NTC589942 OCX589940:OCY589942 OMT589940:OMU589942 OWP589940:OWQ589942 PGL589940:PGM589942 PQH589940:PQI589942 QAD589940:QAE589942 QJZ589940:QKA589942 QTV589940:QTW589942 RDR589940:RDS589942 RNN589940:RNO589942 RXJ589940:RXK589942 SHF589940:SHG589942 SRB589940:SRC589942 TAX589940:TAY589942 TKT589940:TKU589942 TUP589940:TUQ589942 UEL589940:UEM589942 UOH589940:UOI589942 UYD589940:UYE589942 VHZ589940:VIA589942 VRV589940:VRW589942 WBR589940:WBS589942 WLN589940:WLO589942 WVJ589940:WVK589942 B655476:C655478 IX655476:IY655478 ST655476:SU655478 ACP655476:ACQ655478 AML655476:AMM655478 AWH655476:AWI655478 BGD655476:BGE655478 BPZ655476:BQA655478 BZV655476:BZW655478 CJR655476:CJS655478 CTN655476:CTO655478 DDJ655476:DDK655478 DNF655476:DNG655478 DXB655476:DXC655478 EGX655476:EGY655478 EQT655476:EQU655478 FAP655476:FAQ655478 FKL655476:FKM655478 FUH655476:FUI655478 GED655476:GEE655478 GNZ655476:GOA655478 GXV655476:GXW655478 HHR655476:HHS655478 HRN655476:HRO655478 IBJ655476:IBK655478 ILF655476:ILG655478 IVB655476:IVC655478 JEX655476:JEY655478 JOT655476:JOU655478 JYP655476:JYQ655478 KIL655476:KIM655478 KSH655476:KSI655478 LCD655476:LCE655478 LLZ655476:LMA655478 LVV655476:LVW655478 MFR655476:MFS655478 MPN655476:MPO655478 MZJ655476:MZK655478 NJF655476:NJG655478 NTB655476:NTC655478 OCX655476:OCY655478 OMT655476:OMU655478 OWP655476:OWQ655478 PGL655476:PGM655478 PQH655476:PQI655478 QAD655476:QAE655478 QJZ655476:QKA655478 QTV655476:QTW655478 RDR655476:RDS655478 RNN655476:RNO655478 RXJ655476:RXK655478 SHF655476:SHG655478 SRB655476:SRC655478 TAX655476:TAY655478 TKT655476:TKU655478 TUP655476:TUQ655478 UEL655476:UEM655478 UOH655476:UOI655478 UYD655476:UYE655478 VHZ655476:VIA655478 VRV655476:VRW655478 WBR655476:WBS655478 WLN655476:WLO655478 WVJ655476:WVK655478 B721012:C721014 IX721012:IY721014 ST721012:SU721014 ACP721012:ACQ721014 AML721012:AMM721014 AWH721012:AWI721014 BGD721012:BGE721014 BPZ721012:BQA721014 BZV721012:BZW721014 CJR721012:CJS721014 CTN721012:CTO721014 DDJ721012:DDK721014 DNF721012:DNG721014 DXB721012:DXC721014 EGX721012:EGY721014 EQT721012:EQU721014 FAP721012:FAQ721014 FKL721012:FKM721014 FUH721012:FUI721014 GED721012:GEE721014 GNZ721012:GOA721014 GXV721012:GXW721014 HHR721012:HHS721014 HRN721012:HRO721014 IBJ721012:IBK721014 ILF721012:ILG721014 IVB721012:IVC721014 JEX721012:JEY721014 JOT721012:JOU721014 JYP721012:JYQ721014 KIL721012:KIM721014 KSH721012:KSI721014 LCD721012:LCE721014 LLZ721012:LMA721014 LVV721012:LVW721014 MFR721012:MFS721014 MPN721012:MPO721014 MZJ721012:MZK721014 NJF721012:NJG721014 NTB721012:NTC721014 OCX721012:OCY721014 OMT721012:OMU721014 OWP721012:OWQ721014 PGL721012:PGM721014 PQH721012:PQI721014 QAD721012:QAE721014 QJZ721012:QKA721014 QTV721012:QTW721014 RDR721012:RDS721014 RNN721012:RNO721014 RXJ721012:RXK721014 SHF721012:SHG721014 SRB721012:SRC721014 TAX721012:TAY721014 TKT721012:TKU721014 TUP721012:TUQ721014 UEL721012:UEM721014 UOH721012:UOI721014 UYD721012:UYE721014 VHZ721012:VIA721014 VRV721012:VRW721014 WBR721012:WBS721014 WLN721012:WLO721014 WVJ721012:WVK721014 B786548:C786550 IX786548:IY786550 ST786548:SU786550 ACP786548:ACQ786550 AML786548:AMM786550 AWH786548:AWI786550 BGD786548:BGE786550 BPZ786548:BQA786550 BZV786548:BZW786550 CJR786548:CJS786550 CTN786548:CTO786550 DDJ786548:DDK786550 DNF786548:DNG786550 DXB786548:DXC786550 EGX786548:EGY786550 EQT786548:EQU786550 FAP786548:FAQ786550 FKL786548:FKM786550 FUH786548:FUI786550 GED786548:GEE786550 GNZ786548:GOA786550 GXV786548:GXW786550 HHR786548:HHS786550 HRN786548:HRO786550 IBJ786548:IBK786550 ILF786548:ILG786550 IVB786548:IVC786550 JEX786548:JEY786550 JOT786548:JOU786550 JYP786548:JYQ786550 KIL786548:KIM786550 KSH786548:KSI786550 LCD786548:LCE786550 LLZ786548:LMA786550 LVV786548:LVW786550 MFR786548:MFS786550 MPN786548:MPO786550 MZJ786548:MZK786550 NJF786548:NJG786550 NTB786548:NTC786550 OCX786548:OCY786550 OMT786548:OMU786550 OWP786548:OWQ786550 PGL786548:PGM786550 PQH786548:PQI786550 QAD786548:QAE786550 QJZ786548:QKA786550 QTV786548:QTW786550 RDR786548:RDS786550 RNN786548:RNO786550 RXJ786548:RXK786550 SHF786548:SHG786550 SRB786548:SRC786550 TAX786548:TAY786550 TKT786548:TKU786550 TUP786548:TUQ786550 UEL786548:UEM786550 UOH786548:UOI786550 UYD786548:UYE786550 VHZ786548:VIA786550 VRV786548:VRW786550 WBR786548:WBS786550 WLN786548:WLO786550 WVJ786548:WVK786550 B852084:C852086 IX852084:IY852086 ST852084:SU852086 ACP852084:ACQ852086 AML852084:AMM852086 AWH852084:AWI852086 BGD852084:BGE852086 BPZ852084:BQA852086 BZV852084:BZW852086 CJR852084:CJS852086 CTN852084:CTO852086 DDJ852084:DDK852086 DNF852084:DNG852086 DXB852084:DXC852086 EGX852084:EGY852086 EQT852084:EQU852086 FAP852084:FAQ852086 FKL852084:FKM852086 FUH852084:FUI852086 GED852084:GEE852086 GNZ852084:GOA852086 GXV852084:GXW852086 HHR852084:HHS852086 HRN852084:HRO852086 IBJ852084:IBK852086 ILF852084:ILG852086 IVB852084:IVC852086 JEX852084:JEY852086 JOT852084:JOU852086 JYP852084:JYQ852086 KIL852084:KIM852086 KSH852084:KSI852086 LCD852084:LCE852086 LLZ852084:LMA852086 LVV852084:LVW852086 MFR852084:MFS852086 MPN852084:MPO852086 MZJ852084:MZK852086 NJF852084:NJG852086 NTB852084:NTC852086 OCX852084:OCY852086 OMT852084:OMU852086 OWP852084:OWQ852086 PGL852084:PGM852086 PQH852084:PQI852086 QAD852084:QAE852086 QJZ852084:QKA852086 QTV852084:QTW852086 RDR852084:RDS852086 RNN852084:RNO852086 RXJ852084:RXK852086 SHF852084:SHG852086 SRB852084:SRC852086 TAX852084:TAY852086 TKT852084:TKU852086 TUP852084:TUQ852086 UEL852084:UEM852086 UOH852084:UOI852086 UYD852084:UYE852086 VHZ852084:VIA852086 VRV852084:VRW852086 WBR852084:WBS852086 WLN852084:WLO852086 WVJ852084:WVK852086 B917620:C917622 IX917620:IY917622 ST917620:SU917622 ACP917620:ACQ917622 AML917620:AMM917622 AWH917620:AWI917622 BGD917620:BGE917622 BPZ917620:BQA917622 BZV917620:BZW917622 CJR917620:CJS917622 CTN917620:CTO917622 DDJ917620:DDK917622 DNF917620:DNG917622 DXB917620:DXC917622 EGX917620:EGY917622 EQT917620:EQU917622 FAP917620:FAQ917622 FKL917620:FKM917622 FUH917620:FUI917622 GED917620:GEE917622 GNZ917620:GOA917622 GXV917620:GXW917622 HHR917620:HHS917622 HRN917620:HRO917622 IBJ917620:IBK917622 ILF917620:ILG917622 IVB917620:IVC917622 JEX917620:JEY917622 JOT917620:JOU917622 JYP917620:JYQ917622 KIL917620:KIM917622 KSH917620:KSI917622 LCD917620:LCE917622 LLZ917620:LMA917622 LVV917620:LVW917622 MFR917620:MFS917622 MPN917620:MPO917622 MZJ917620:MZK917622 NJF917620:NJG917622 NTB917620:NTC917622 OCX917620:OCY917622 OMT917620:OMU917622 OWP917620:OWQ917622 PGL917620:PGM917622 PQH917620:PQI917622 QAD917620:QAE917622 QJZ917620:QKA917622 QTV917620:QTW917622 RDR917620:RDS917622 RNN917620:RNO917622 RXJ917620:RXK917622 SHF917620:SHG917622 SRB917620:SRC917622 TAX917620:TAY917622 TKT917620:TKU917622 TUP917620:TUQ917622 UEL917620:UEM917622 UOH917620:UOI917622 UYD917620:UYE917622 VHZ917620:VIA917622 VRV917620:VRW917622 WBR917620:WBS917622 WLN917620:WLO917622 WVJ917620:WVK917622 B983156:C983158 IX983156:IY983158 ST983156:SU983158 ACP983156:ACQ983158 AML983156:AMM983158 AWH983156:AWI983158 BGD983156:BGE983158 BPZ983156:BQA983158 BZV983156:BZW983158 CJR983156:CJS983158 CTN983156:CTO983158 DDJ983156:DDK983158 DNF983156:DNG983158 DXB983156:DXC983158 EGX983156:EGY983158 EQT983156:EQU983158 FAP983156:FAQ983158 FKL983156:FKM983158 FUH983156:FUI983158 GED983156:GEE983158 GNZ983156:GOA983158 GXV983156:GXW983158 HHR983156:HHS983158 HRN983156:HRO983158 IBJ983156:IBK983158 ILF983156:ILG983158 IVB983156:IVC983158 JEX983156:JEY983158 JOT983156:JOU983158 JYP983156:JYQ983158 KIL983156:KIM983158 KSH983156:KSI983158 LCD983156:LCE983158 LLZ983156:LMA983158 LVV983156:LVW983158 MFR983156:MFS983158 MPN983156:MPO983158 MZJ983156:MZK983158 NJF983156:NJG983158 NTB983156:NTC983158 OCX983156:OCY983158 OMT983156:OMU983158 OWP983156:OWQ983158 PGL983156:PGM983158 PQH983156:PQI983158 QAD983156:QAE983158 QJZ983156:QKA983158 QTV983156:QTW983158 RDR983156:RDS983158 RNN983156:RNO983158 RXJ983156:RXK983158 SHF983156:SHG983158 SRB983156:SRC983158 TAX983156:TAY983158 TKT983156:TKU983158 TUP983156:TUQ983158 UEL983156:UEM983158 UOH983156:UOI983158 UYD983156:UYE983158 VHZ983156:VIA983158 VRV983156:VRW983158 WBR983156:WBS983158 WLN983156:WLO983158 WVJ983156:WVK983158 B65657:C65664 IX65657:IY65664 ST65657:SU65664 ACP65657:ACQ65664 AML65657:AMM65664 AWH65657:AWI65664 BGD65657:BGE65664 BPZ65657:BQA65664 BZV65657:BZW65664 CJR65657:CJS65664 CTN65657:CTO65664 DDJ65657:DDK65664 DNF65657:DNG65664 DXB65657:DXC65664 EGX65657:EGY65664 EQT65657:EQU65664 FAP65657:FAQ65664 FKL65657:FKM65664 FUH65657:FUI65664 GED65657:GEE65664 GNZ65657:GOA65664 GXV65657:GXW65664 HHR65657:HHS65664 HRN65657:HRO65664 IBJ65657:IBK65664 ILF65657:ILG65664 IVB65657:IVC65664 JEX65657:JEY65664 JOT65657:JOU65664 JYP65657:JYQ65664 KIL65657:KIM65664 KSH65657:KSI65664 LCD65657:LCE65664 LLZ65657:LMA65664 LVV65657:LVW65664 MFR65657:MFS65664 MPN65657:MPO65664 MZJ65657:MZK65664 NJF65657:NJG65664 NTB65657:NTC65664 OCX65657:OCY65664 OMT65657:OMU65664 OWP65657:OWQ65664 PGL65657:PGM65664 PQH65657:PQI65664 QAD65657:QAE65664 QJZ65657:QKA65664 QTV65657:QTW65664 RDR65657:RDS65664 RNN65657:RNO65664 RXJ65657:RXK65664 SHF65657:SHG65664 SRB65657:SRC65664 TAX65657:TAY65664 TKT65657:TKU65664 TUP65657:TUQ65664 UEL65657:UEM65664 UOH65657:UOI65664 UYD65657:UYE65664 VHZ65657:VIA65664 VRV65657:VRW65664 WBR65657:WBS65664 WLN65657:WLO65664 WVJ65657:WVK65664 B131193:C131200 IX131193:IY131200 ST131193:SU131200 ACP131193:ACQ131200 AML131193:AMM131200 AWH131193:AWI131200 BGD131193:BGE131200 BPZ131193:BQA131200 BZV131193:BZW131200 CJR131193:CJS131200 CTN131193:CTO131200 DDJ131193:DDK131200 DNF131193:DNG131200 DXB131193:DXC131200 EGX131193:EGY131200 EQT131193:EQU131200 FAP131193:FAQ131200 FKL131193:FKM131200 FUH131193:FUI131200 GED131193:GEE131200 GNZ131193:GOA131200 GXV131193:GXW131200 HHR131193:HHS131200 HRN131193:HRO131200 IBJ131193:IBK131200 ILF131193:ILG131200 IVB131193:IVC131200 JEX131193:JEY131200 JOT131193:JOU131200 JYP131193:JYQ131200 KIL131193:KIM131200 KSH131193:KSI131200 LCD131193:LCE131200 LLZ131193:LMA131200 LVV131193:LVW131200 MFR131193:MFS131200 MPN131193:MPO131200 MZJ131193:MZK131200 NJF131193:NJG131200 NTB131193:NTC131200 OCX131193:OCY131200 OMT131193:OMU131200 OWP131193:OWQ131200 PGL131193:PGM131200 PQH131193:PQI131200 QAD131193:QAE131200 QJZ131193:QKA131200 QTV131193:QTW131200 RDR131193:RDS131200 RNN131193:RNO131200 RXJ131193:RXK131200 SHF131193:SHG131200 SRB131193:SRC131200 TAX131193:TAY131200 TKT131193:TKU131200 TUP131193:TUQ131200 UEL131193:UEM131200 UOH131193:UOI131200 UYD131193:UYE131200 VHZ131193:VIA131200 VRV131193:VRW131200 WBR131193:WBS131200 WLN131193:WLO131200 WVJ131193:WVK131200 B196729:C196736 IX196729:IY196736 ST196729:SU196736 ACP196729:ACQ196736 AML196729:AMM196736 AWH196729:AWI196736 BGD196729:BGE196736 BPZ196729:BQA196736 BZV196729:BZW196736 CJR196729:CJS196736 CTN196729:CTO196736 DDJ196729:DDK196736 DNF196729:DNG196736 DXB196729:DXC196736 EGX196729:EGY196736 EQT196729:EQU196736 FAP196729:FAQ196736 FKL196729:FKM196736 FUH196729:FUI196736 GED196729:GEE196736 GNZ196729:GOA196736 GXV196729:GXW196736 HHR196729:HHS196736 HRN196729:HRO196736 IBJ196729:IBK196736 ILF196729:ILG196736 IVB196729:IVC196736 JEX196729:JEY196736 JOT196729:JOU196736 JYP196729:JYQ196736 KIL196729:KIM196736 KSH196729:KSI196736 LCD196729:LCE196736 LLZ196729:LMA196736 LVV196729:LVW196736 MFR196729:MFS196736 MPN196729:MPO196736 MZJ196729:MZK196736 NJF196729:NJG196736 NTB196729:NTC196736 OCX196729:OCY196736 OMT196729:OMU196736 OWP196729:OWQ196736 PGL196729:PGM196736 PQH196729:PQI196736 QAD196729:QAE196736 QJZ196729:QKA196736 QTV196729:QTW196736 RDR196729:RDS196736 RNN196729:RNO196736 RXJ196729:RXK196736 SHF196729:SHG196736 SRB196729:SRC196736 TAX196729:TAY196736 TKT196729:TKU196736 TUP196729:TUQ196736 UEL196729:UEM196736 UOH196729:UOI196736 UYD196729:UYE196736 VHZ196729:VIA196736 VRV196729:VRW196736 WBR196729:WBS196736 WLN196729:WLO196736 WVJ196729:WVK196736 B262265:C262272 IX262265:IY262272 ST262265:SU262272 ACP262265:ACQ262272 AML262265:AMM262272 AWH262265:AWI262272 BGD262265:BGE262272 BPZ262265:BQA262272 BZV262265:BZW262272 CJR262265:CJS262272 CTN262265:CTO262272 DDJ262265:DDK262272 DNF262265:DNG262272 DXB262265:DXC262272 EGX262265:EGY262272 EQT262265:EQU262272 FAP262265:FAQ262272 FKL262265:FKM262272 FUH262265:FUI262272 GED262265:GEE262272 GNZ262265:GOA262272 GXV262265:GXW262272 HHR262265:HHS262272 HRN262265:HRO262272 IBJ262265:IBK262272 ILF262265:ILG262272 IVB262265:IVC262272 JEX262265:JEY262272 JOT262265:JOU262272 JYP262265:JYQ262272 KIL262265:KIM262272 KSH262265:KSI262272 LCD262265:LCE262272 LLZ262265:LMA262272 LVV262265:LVW262272 MFR262265:MFS262272 MPN262265:MPO262272 MZJ262265:MZK262272 NJF262265:NJG262272 NTB262265:NTC262272 OCX262265:OCY262272 OMT262265:OMU262272 OWP262265:OWQ262272 PGL262265:PGM262272 PQH262265:PQI262272 QAD262265:QAE262272 QJZ262265:QKA262272 QTV262265:QTW262272 RDR262265:RDS262272 RNN262265:RNO262272 RXJ262265:RXK262272 SHF262265:SHG262272 SRB262265:SRC262272 TAX262265:TAY262272 TKT262265:TKU262272 TUP262265:TUQ262272 UEL262265:UEM262272 UOH262265:UOI262272 UYD262265:UYE262272 VHZ262265:VIA262272 VRV262265:VRW262272 WBR262265:WBS262272 WLN262265:WLO262272 WVJ262265:WVK262272 B327801:C327808 IX327801:IY327808 ST327801:SU327808 ACP327801:ACQ327808 AML327801:AMM327808 AWH327801:AWI327808 BGD327801:BGE327808 BPZ327801:BQA327808 BZV327801:BZW327808 CJR327801:CJS327808 CTN327801:CTO327808 DDJ327801:DDK327808 DNF327801:DNG327808 DXB327801:DXC327808 EGX327801:EGY327808 EQT327801:EQU327808 FAP327801:FAQ327808 FKL327801:FKM327808 FUH327801:FUI327808 GED327801:GEE327808 GNZ327801:GOA327808 GXV327801:GXW327808 HHR327801:HHS327808 HRN327801:HRO327808 IBJ327801:IBK327808 ILF327801:ILG327808 IVB327801:IVC327808 JEX327801:JEY327808 JOT327801:JOU327808 JYP327801:JYQ327808 KIL327801:KIM327808 KSH327801:KSI327808 LCD327801:LCE327808 LLZ327801:LMA327808 LVV327801:LVW327808 MFR327801:MFS327808 MPN327801:MPO327808 MZJ327801:MZK327808 NJF327801:NJG327808 NTB327801:NTC327808 OCX327801:OCY327808 OMT327801:OMU327808 OWP327801:OWQ327808 PGL327801:PGM327808 PQH327801:PQI327808 QAD327801:QAE327808 QJZ327801:QKA327808 QTV327801:QTW327808 RDR327801:RDS327808 RNN327801:RNO327808 RXJ327801:RXK327808 SHF327801:SHG327808 SRB327801:SRC327808 TAX327801:TAY327808 TKT327801:TKU327808 TUP327801:TUQ327808 UEL327801:UEM327808 UOH327801:UOI327808 UYD327801:UYE327808 VHZ327801:VIA327808 VRV327801:VRW327808 WBR327801:WBS327808 WLN327801:WLO327808 WVJ327801:WVK327808 B393337:C393344 IX393337:IY393344 ST393337:SU393344 ACP393337:ACQ393344 AML393337:AMM393344 AWH393337:AWI393344 BGD393337:BGE393344 BPZ393337:BQA393344 BZV393337:BZW393344 CJR393337:CJS393344 CTN393337:CTO393344 DDJ393337:DDK393344 DNF393337:DNG393344 DXB393337:DXC393344 EGX393337:EGY393344 EQT393337:EQU393344 FAP393337:FAQ393344 FKL393337:FKM393344 FUH393337:FUI393344 GED393337:GEE393344 GNZ393337:GOA393344 GXV393337:GXW393344 HHR393337:HHS393344 HRN393337:HRO393344 IBJ393337:IBK393344 ILF393337:ILG393344 IVB393337:IVC393344 JEX393337:JEY393344 JOT393337:JOU393344 JYP393337:JYQ393344 KIL393337:KIM393344 KSH393337:KSI393344 LCD393337:LCE393344 LLZ393337:LMA393344 LVV393337:LVW393344 MFR393337:MFS393344 MPN393337:MPO393344 MZJ393337:MZK393344 NJF393337:NJG393344 NTB393337:NTC393344 OCX393337:OCY393344 OMT393337:OMU393344 OWP393337:OWQ393344 PGL393337:PGM393344 PQH393337:PQI393344 QAD393337:QAE393344 QJZ393337:QKA393344 QTV393337:QTW393344 RDR393337:RDS393344 RNN393337:RNO393344 RXJ393337:RXK393344 SHF393337:SHG393344 SRB393337:SRC393344 TAX393337:TAY393344 TKT393337:TKU393344 TUP393337:TUQ393344 UEL393337:UEM393344 UOH393337:UOI393344 UYD393337:UYE393344 VHZ393337:VIA393344 VRV393337:VRW393344 WBR393337:WBS393344 WLN393337:WLO393344 WVJ393337:WVK393344 B458873:C458880 IX458873:IY458880 ST458873:SU458880 ACP458873:ACQ458880 AML458873:AMM458880 AWH458873:AWI458880 BGD458873:BGE458880 BPZ458873:BQA458880 BZV458873:BZW458880 CJR458873:CJS458880 CTN458873:CTO458880 DDJ458873:DDK458880 DNF458873:DNG458880 DXB458873:DXC458880 EGX458873:EGY458880 EQT458873:EQU458880 FAP458873:FAQ458880 FKL458873:FKM458880 FUH458873:FUI458880 GED458873:GEE458880 GNZ458873:GOA458880 GXV458873:GXW458880 HHR458873:HHS458880 HRN458873:HRO458880 IBJ458873:IBK458880 ILF458873:ILG458880 IVB458873:IVC458880 JEX458873:JEY458880 JOT458873:JOU458880 JYP458873:JYQ458880 KIL458873:KIM458880 KSH458873:KSI458880 LCD458873:LCE458880 LLZ458873:LMA458880 LVV458873:LVW458880 MFR458873:MFS458880 MPN458873:MPO458880 MZJ458873:MZK458880 NJF458873:NJG458880 NTB458873:NTC458880 OCX458873:OCY458880 OMT458873:OMU458880 OWP458873:OWQ458880 PGL458873:PGM458880 PQH458873:PQI458880 QAD458873:QAE458880 QJZ458873:QKA458880 QTV458873:QTW458880 RDR458873:RDS458880 RNN458873:RNO458880 RXJ458873:RXK458880 SHF458873:SHG458880 SRB458873:SRC458880 TAX458873:TAY458880 TKT458873:TKU458880 TUP458873:TUQ458880 UEL458873:UEM458880 UOH458873:UOI458880 UYD458873:UYE458880 VHZ458873:VIA458880 VRV458873:VRW458880 WBR458873:WBS458880 WLN458873:WLO458880 WVJ458873:WVK458880 B524409:C524416 IX524409:IY524416 ST524409:SU524416 ACP524409:ACQ524416 AML524409:AMM524416 AWH524409:AWI524416 BGD524409:BGE524416 BPZ524409:BQA524416 BZV524409:BZW524416 CJR524409:CJS524416 CTN524409:CTO524416 DDJ524409:DDK524416 DNF524409:DNG524416 DXB524409:DXC524416 EGX524409:EGY524416 EQT524409:EQU524416 FAP524409:FAQ524416 FKL524409:FKM524416 FUH524409:FUI524416 GED524409:GEE524416 GNZ524409:GOA524416 GXV524409:GXW524416 HHR524409:HHS524416 HRN524409:HRO524416 IBJ524409:IBK524416 ILF524409:ILG524416 IVB524409:IVC524416 JEX524409:JEY524416 JOT524409:JOU524416 JYP524409:JYQ524416 KIL524409:KIM524416 KSH524409:KSI524416 LCD524409:LCE524416 LLZ524409:LMA524416 LVV524409:LVW524416 MFR524409:MFS524416 MPN524409:MPO524416 MZJ524409:MZK524416 NJF524409:NJG524416 NTB524409:NTC524416 OCX524409:OCY524416 OMT524409:OMU524416 OWP524409:OWQ524416 PGL524409:PGM524416 PQH524409:PQI524416 QAD524409:QAE524416 QJZ524409:QKA524416 QTV524409:QTW524416 RDR524409:RDS524416 RNN524409:RNO524416 RXJ524409:RXK524416 SHF524409:SHG524416 SRB524409:SRC524416 TAX524409:TAY524416 TKT524409:TKU524416 TUP524409:TUQ524416 UEL524409:UEM524416 UOH524409:UOI524416 UYD524409:UYE524416 VHZ524409:VIA524416 VRV524409:VRW524416 WBR524409:WBS524416 WLN524409:WLO524416 WVJ524409:WVK524416 B589945:C589952 IX589945:IY589952 ST589945:SU589952 ACP589945:ACQ589952 AML589945:AMM589952 AWH589945:AWI589952 BGD589945:BGE589952 BPZ589945:BQA589952 BZV589945:BZW589952 CJR589945:CJS589952 CTN589945:CTO589952 DDJ589945:DDK589952 DNF589945:DNG589952 DXB589945:DXC589952 EGX589945:EGY589952 EQT589945:EQU589952 FAP589945:FAQ589952 FKL589945:FKM589952 FUH589945:FUI589952 GED589945:GEE589952 GNZ589945:GOA589952 GXV589945:GXW589952 HHR589945:HHS589952 HRN589945:HRO589952 IBJ589945:IBK589952 ILF589945:ILG589952 IVB589945:IVC589952 JEX589945:JEY589952 JOT589945:JOU589952 JYP589945:JYQ589952 KIL589945:KIM589952 KSH589945:KSI589952 LCD589945:LCE589952 LLZ589945:LMA589952 LVV589945:LVW589952 MFR589945:MFS589952 MPN589945:MPO589952 MZJ589945:MZK589952 NJF589945:NJG589952 NTB589945:NTC589952 OCX589945:OCY589952 OMT589945:OMU589952 OWP589945:OWQ589952 PGL589945:PGM589952 PQH589945:PQI589952 QAD589945:QAE589952 QJZ589945:QKA589952 QTV589945:QTW589952 RDR589945:RDS589952 RNN589945:RNO589952 RXJ589945:RXK589952 SHF589945:SHG589952 SRB589945:SRC589952 TAX589945:TAY589952 TKT589945:TKU589952 TUP589945:TUQ589952 UEL589945:UEM589952 UOH589945:UOI589952 UYD589945:UYE589952 VHZ589945:VIA589952 VRV589945:VRW589952 WBR589945:WBS589952 WLN589945:WLO589952 WVJ589945:WVK589952 B655481:C655488 IX655481:IY655488 ST655481:SU655488 ACP655481:ACQ655488 AML655481:AMM655488 AWH655481:AWI655488 BGD655481:BGE655488 BPZ655481:BQA655488 BZV655481:BZW655488 CJR655481:CJS655488 CTN655481:CTO655488 DDJ655481:DDK655488 DNF655481:DNG655488 DXB655481:DXC655488 EGX655481:EGY655488 EQT655481:EQU655488 FAP655481:FAQ655488 FKL655481:FKM655488 FUH655481:FUI655488 GED655481:GEE655488 GNZ655481:GOA655488 GXV655481:GXW655488 HHR655481:HHS655488 HRN655481:HRO655488 IBJ655481:IBK655488 ILF655481:ILG655488 IVB655481:IVC655488 JEX655481:JEY655488 JOT655481:JOU655488 JYP655481:JYQ655488 KIL655481:KIM655488 KSH655481:KSI655488 LCD655481:LCE655488 LLZ655481:LMA655488 LVV655481:LVW655488 MFR655481:MFS655488 MPN655481:MPO655488 MZJ655481:MZK655488 NJF655481:NJG655488 NTB655481:NTC655488 OCX655481:OCY655488 OMT655481:OMU655488 OWP655481:OWQ655488 PGL655481:PGM655488 PQH655481:PQI655488 QAD655481:QAE655488 QJZ655481:QKA655488 QTV655481:QTW655488 RDR655481:RDS655488 RNN655481:RNO655488 RXJ655481:RXK655488 SHF655481:SHG655488 SRB655481:SRC655488 TAX655481:TAY655488 TKT655481:TKU655488 TUP655481:TUQ655488 UEL655481:UEM655488 UOH655481:UOI655488 UYD655481:UYE655488 VHZ655481:VIA655488 VRV655481:VRW655488 WBR655481:WBS655488 WLN655481:WLO655488 WVJ655481:WVK655488 B721017:C721024 IX721017:IY721024 ST721017:SU721024 ACP721017:ACQ721024 AML721017:AMM721024 AWH721017:AWI721024 BGD721017:BGE721024 BPZ721017:BQA721024 BZV721017:BZW721024 CJR721017:CJS721024 CTN721017:CTO721024 DDJ721017:DDK721024 DNF721017:DNG721024 DXB721017:DXC721024 EGX721017:EGY721024 EQT721017:EQU721024 FAP721017:FAQ721024 FKL721017:FKM721024 FUH721017:FUI721024 GED721017:GEE721024 GNZ721017:GOA721024 GXV721017:GXW721024 HHR721017:HHS721024 HRN721017:HRO721024 IBJ721017:IBK721024 ILF721017:ILG721024 IVB721017:IVC721024 JEX721017:JEY721024 JOT721017:JOU721024 JYP721017:JYQ721024 KIL721017:KIM721024 KSH721017:KSI721024 LCD721017:LCE721024 LLZ721017:LMA721024 LVV721017:LVW721024 MFR721017:MFS721024 MPN721017:MPO721024 MZJ721017:MZK721024 NJF721017:NJG721024 NTB721017:NTC721024 OCX721017:OCY721024 OMT721017:OMU721024 OWP721017:OWQ721024 PGL721017:PGM721024 PQH721017:PQI721024 QAD721017:QAE721024 QJZ721017:QKA721024 QTV721017:QTW721024 RDR721017:RDS721024 RNN721017:RNO721024 RXJ721017:RXK721024 SHF721017:SHG721024 SRB721017:SRC721024 TAX721017:TAY721024 TKT721017:TKU721024 TUP721017:TUQ721024 UEL721017:UEM721024 UOH721017:UOI721024 UYD721017:UYE721024 VHZ721017:VIA721024 VRV721017:VRW721024 WBR721017:WBS721024 WLN721017:WLO721024 WVJ721017:WVK721024 B786553:C786560 IX786553:IY786560 ST786553:SU786560 ACP786553:ACQ786560 AML786553:AMM786560 AWH786553:AWI786560 BGD786553:BGE786560 BPZ786553:BQA786560 BZV786553:BZW786560 CJR786553:CJS786560 CTN786553:CTO786560 DDJ786553:DDK786560 DNF786553:DNG786560 DXB786553:DXC786560 EGX786553:EGY786560 EQT786553:EQU786560 FAP786553:FAQ786560 FKL786553:FKM786560 FUH786553:FUI786560 GED786553:GEE786560 GNZ786553:GOA786560 GXV786553:GXW786560 HHR786553:HHS786560 HRN786553:HRO786560 IBJ786553:IBK786560 ILF786553:ILG786560 IVB786553:IVC786560 JEX786553:JEY786560 JOT786553:JOU786560 JYP786553:JYQ786560 KIL786553:KIM786560 KSH786553:KSI786560 LCD786553:LCE786560 LLZ786553:LMA786560 LVV786553:LVW786560 MFR786553:MFS786560 MPN786553:MPO786560 MZJ786553:MZK786560 NJF786553:NJG786560 NTB786553:NTC786560 OCX786553:OCY786560 OMT786553:OMU786560 OWP786553:OWQ786560 PGL786553:PGM786560 PQH786553:PQI786560 QAD786553:QAE786560 QJZ786553:QKA786560 QTV786553:QTW786560 RDR786553:RDS786560 RNN786553:RNO786560 RXJ786553:RXK786560 SHF786553:SHG786560 SRB786553:SRC786560 TAX786553:TAY786560 TKT786553:TKU786560 TUP786553:TUQ786560 UEL786553:UEM786560 UOH786553:UOI786560 UYD786553:UYE786560 VHZ786553:VIA786560 VRV786553:VRW786560 WBR786553:WBS786560 WLN786553:WLO786560 WVJ786553:WVK786560 B852089:C852096 IX852089:IY852096 ST852089:SU852096 ACP852089:ACQ852096 AML852089:AMM852096 AWH852089:AWI852096 BGD852089:BGE852096 BPZ852089:BQA852096 BZV852089:BZW852096 CJR852089:CJS852096 CTN852089:CTO852096 DDJ852089:DDK852096 DNF852089:DNG852096 DXB852089:DXC852096 EGX852089:EGY852096 EQT852089:EQU852096 FAP852089:FAQ852096 FKL852089:FKM852096 FUH852089:FUI852096 GED852089:GEE852096 GNZ852089:GOA852096 GXV852089:GXW852096 HHR852089:HHS852096 HRN852089:HRO852096 IBJ852089:IBK852096 ILF852089:ILG852096 IVB852089:IVC852096 JEX852089:JEY852096 JOT852089:JOU852096 JYP852089:JYQ852096 KIL852089:KIM852096 KSH852089:KSI852096 LCD852089:LCE852096 LLZ852089:LMA852096 LVV852089:LVW852096 MFR852089:MFS852096 MPN852089:MPO852096 MZJ852089:MZK852096 NJF852089:NJG852096 NTB852089:NTC852096 OCX852089:OCY852096 OMT852089:OMU852096 OWP852089:OWQ852096 PGL852089:PGM852096 PQH852089:PQI852096 QAD852089:QAE852096 QJZ852089:QKA852096 QTV852089:QTW852096 RDR852089:RDS852096 RNN852089:RNO852096 RXJ852089:RXK852096 SHF852089:SHG852096 SRB852089:SRC852096 TAX852089:TAY852096 TKT852089:TKU852096 TUP852089:TUQ852096 UEL852089:UEM852096 UOH852089:UOI852096 UYD852089:UYE852096 VHZ852089:VIA852096 VRV852089:VRW852096 WBR852089:WBS852096 WLN852089:WLO852096 WVJ852089:WVK852096 B917625:C917632 IX917625:IY917632 ST917625:SU917632 ACP917625:ACQ917632 AML917625:AMM917632 AWH917625:AWI917632 BGD917625:BGE917632 BPZ917625:BQA917632 BZV917625:BZW917632 CJR917625:CJS917632 CTN917625:CTO917632 DDJ917625:DDK917632 DNF917625:DNG917632 DXB917625:DXC917632 EGX917625:EGY917632 EQT917625:EQU917632 FAP917625:FAQ917632 FKL917625:FKM917632 FUH917625:FUI917632 GED917625:GEE917632 GNZ917625:GOA917632 GXV917625:GXW917632 HHR917625:HHS917632 HRN917625:HRO917632 IBJ917625:IBK917632 ILF917625:ILG917632 IVB917625:IVC917632 JEX917625:JEY917632 JOT917625:JOU917632 JYP917625:JYQ917632 KIL917625:KIM917632 KSH917625:KSI917632 LCD917625:LCE917632 LLZ917625:LMA917632 LVV917625:LVW917632 MFR917625:MFS917632 MPN917625:MPO917632 MZJ917625:MZK917632 NJF917625:NJG917632 NTB917625:NTC917632 OCX917625:OCY917632 OMT917625:OMU917632 OWP917625:OWQ917632 PGL917625:PGM917632 PQH917625:PQI917632 QAD917625:QAE917632 QJZ917625:QKA917632 QTV917625:QTW917632 RDR917625:RDS917632 RNN917625:RNO917632 RXJ917625:RXK917632 SHF917625:SHG917632 SRB917625:SRC917632 TAX917625:TAY917632 TKT917625:TKU917632 TUP917625:TUQ917632 UEL917625:UEM917632 UOH917625:UOI917632 UYD917625:UYE917632 VHZ917625:VIA917632 VRV917625:VRW917632 WBR917625:WBS917632 WLN917625:WLO917632 WVJ917625:WVK917632 B983161:C983168 IX983161:IY983168 ST983161:SU983168 ACP983161:ACQ983168 AML983161:AMM983168 AWH983161:AWI983168 BGD983161:BGE983168 BPZ983161:BQA983168 BZV983161:BZW983168 CJR983161:CJS983168 CTN983161:CTO983168 DDJ983161:DDK983168 DNF983161:DNG983168 DXB983161:DXC983168 EGX983161:EGY983168 EQT983161:EQU983168 FAP983161:FAQ983168 FKL983161:FKM983168 FUH983161:FUI983168 GED983161:GEE983168 GNZ983161:GOA983168 GXV983161:GXW983168 HHR983161:HHS983168 HRN983161:HRO983168 IBJ983161:IBK983168 ILF983161:ILG983168 IVB983161:IVC983168 JEX983161:JEY983168 JOT983161:JOU983168 JYP983161:JYQ983168 KIL983161:KIM983168 KSH983161:KSI983168 LCD983161:LCE983168 LLZ983161:LMA983168 LVV983161:LVW983168 MFR983161:MFS983168 MPN983161:MPO983168 MZJ983161:MZK983168 NJF983161:NJG983168 NTB983161:NTC983168 OCX983161:OCY983168 OMT983161:OMU983168 OWP983161:OWQ983168 PGL983161:PGM983168 PQH983161:PQI983168 QAD983161:QAE983168 QJZ983161:QKA983168 QTV983161:QTW983168 RDR983161:RDS983168 RNN983161:RNO983168 RXJ983161:RXK983168 SHF983161:SHG983168 SRB983161:SRC983168 TAX983161:TAY983168 TKT983161:TKU983168 TUP983161:TUQ983168 UEL983161:UEM983168 UOH983161:UOI983168 UYD983161:UYE983168 VHZ983161:VIA983168 VRV983161:VRW983168 WBR983161:WBS983168 WLN983161:WLO983168 WVJ983161:WVK983168 B65666:C65669 IX65666:IY65669 ST65666:SU65669 ACP65666:ACQ65669 AML65666:AMM65669 AWH65666:AWI65669 BGD65666:BGE65669 BPZ65666:BQA65669 BZV65666:BZW65669 CJR65666:CJS65669 CTN65666:CTO65669 DDJ65666:DDK65669 DNF65666:DNG65669 DXB65666:DXC65669 EGX65666:EGY65669 EQT65666:EQU65669 FAP65666:FAQ65669 FKL65666:FKM65669 FUH65666:FUI65669 GED65666:GEE65669 GNZ65666:GOA65669 GXV65666:GXW65669 HHR65666:HHS65669 HRN65666:HRO65669 IBJ65666:IBK65669 ILF65666:ILG65669 IVB65666:IVC65669 JEX65666:JEY65669 JOT65666:JOU65669 JYP65666:JYQ65669 KIL65666:KIM65669 KSH65666:KSI65669 LCD65666:LCE65669 LLZ65666:LMA65669 LVV65666:LVW65669 MFR65666:MFS65669 MPN65666:MPO65669 MZJ65666:MZK65669 NJF65666:NJG65669 NTB65666:NTC65669 OCX65666:OCY65669 OMT65666:OMU65669 OWP65666:OWQ65669 PGL65666:PGM65669 PQH65666:PQI65669 QAD65666:QAE65669 QJZ65666:QKA65669 QTV65666:QTW65669 RDR65666:RDS65669 RNN65666:RNO65669 RXJ65666:RXK65669 SHF65666:SHG65669 SRB65666:SRC65669 TAX65666:TAY65669 TKT65666:TKU65669 TUP65666:TUQ65669 UEL65666:UEM65669 UOH65666:UOI65669 UYD65666:UYE65669 VHZ65666:VIA65669 VRV65666:VRW65669 WBR65666:WBS65669 WLN65666:WLO65669 WVJ65666:WVK65669 B131202:C131205 IX131202:IY131205 ST131202:SU131205 ACP131202:ACQ131205 AML131202:AMM131205 AWH131202:AWI131205 BGD131202:BGE131205 BPZ131202:BQA131205 BZV131202:BZW131205 CJR131202:CJS131205 CTN131202:CTO131205 DDJ131202:DDK131205 DNF131202:DNG131205 DXB131202:DXC131205 EGX131202:EGY131205 EQT131202:EQU131205 FAP131202:FAQ131205 FKL131202:FKM131205 FUH131202:FUI131205 GED131202:GEE131205 GNZ131202:GOA131205 GXV131202:GXW131205 HHR131202:HHS131205 HRN131202:HRO131205 IBJ131202:IBK131205 ILF131202:ILG131205 IVB131202:IVC131205 JEX131202:JEY131205 JOT131202:JOU131205 JYP131202:JYQ131205 KIL131202:KIM131205 KSH131202:KSI131205 LCD131202:LCE131205 LLZ131202:LMA131205 LVV131202:LVW131205 MFR131202:MFS131205 MPN131202:MPO131205 MZJ131202:MZK131205 NJF131202:NJG131205 NTB131202:NTC131205 OCX131202:OCY131205 OMT131202:OMU131205 OWP131202:OWQ131205 PGL131202:PGM131205 PQH131202:PQI131205 QAD131202:QAE131205 QJZ131202:QKA131205 QTV131202:QTW131205 RDR131202:RDS131205 RNN131202:RNO131205 RXJ131202:RXK131205 SHF131202:SHG131205 SRB131202:SRC131205 TAX131202:TAY131205 TKT131202:TKU131205 TUP131202:TUQ131205 UEL131202:UEM131205 UOH131202:UOI131205 UYD131202:UYE131205 VHZ131202:VIA131205 VRV131202:VRW131205 WBR131202:WBS131205 WLN131202:WLO131205 WVJ131202:WVK131205 B196738:C196741 IX196738:IY196741 ST196738:SU196741 ACP196738:ACQ196741 AML196738:AMM196741 AWH196738:AWI196741 BGD196738:BGE196741 BPZ196738:BQA196741 BZV196738:BZW196741 CJR196738:CJS196741 CTN196738:CTO196741 DDJ196738:DDK196741 DNF196738:DNG196741 DXB196738:DXC196741 EGX196738:EGY196741 EQT196738:EQU196741 FAP196738:FAQ196741 FKL196738:FKM196741 FUH196738:FUI196741 GED196738:GEE196741 GNZ196738:GOA196741 GXV196738:GXW196741 HHR196738:HHS196741 HRN196738:HRO196741 IBJ196738:IBK196741 ILF196738:ILG196741 IVB196738:IVC196741 JEX196738:JEY196741 JOT196738:JOU196741 JYP196738:JYQ196741 KIL196738:KIM196741 KSH196738:KSI196741 LCD196738:LCE196741 LLZ196738:LMA196741 LVV196738:LVW196741 MFR196738:MFS196741 MPN196738:MPO196741 MZJ196738:MZK196741 NJF196738:NJG196741 NTB196738:NTC196741 OCX196738:OCY196741 OMT196738:OMU196741 OWP196738:OWQ196741 PGL196738:PGM196741 PQH196738:PQI196741 QAD196738:QAE196741 QJZ196738:QKA196741 QTV196738:QTW196741 RDR196738:RDS196741 RNN196738:RNO196741 RXJ196738:RXK196741 SHF196738:SHG196741 SRB196738:SRC196741 TAX196738:TAY196741 TKT196738:TKU196741 TUP196738:TUQ196741 UEL196738:UEM196741 UOH196738:UOI196741 UYD196738:UYE196741 VHZ196738:VIA196741 VRV196738:VRW196741 WBR196738:WBS196741 WLN196738:WLO196741 WVJ196738:WVK196741 B262274:C262277 IX262274:IY262277 ST262274:SU262277 ACP262274:ACQ262277 AML262274:AMM262277 AWH262274:AWI262277 BGD262274:BGE262277 BPZ262274:BQA262277 BZV262274:BZW262277 CJR262274:CJS262277 CTN262274:CTO262277 DDJ262274:DDK262277 DNF262274:DNG262277 DXB262274:DXC262277 EGX262274:EGY262277 EQT262274:EQU262277 FAP262274:FAQ262277 FKL262274:FKM262277 FUH262274:FUI262277 GED262274:GEE262277 GNZ262274:GOA262277 GXV262274:GXW262277 HHR262274:HHS262277 HRN262274:HRO262277 IBJ262274:IBK262277 ILF262274:ILG262277 IVB262274:IVC262277 JEX262274:JEY262277 JOT262274:JOU262277 JYP262274:JYQ262277 KIL262274:KIM262277 KSH262274:KSI262277 LCD262274:LCE262277 LLZ262274:LMA262277 LVV262274:LVW262277 MFR262274:MFS262277 MPN262274:MPO262277 MZJ262274:MZK262277 NJF262274:NJG262277 NTB262274:NTC262277 OCX262274:OCY262277 OMT262274:OMU262277 OWP262274:OWQ262277 PGL262274:PGM262277 PQH262274:PQI262277 QAD262274:QAE262277 QJZ262274:QKA262277 QTV262274:QTW262277 RDR262274:RDS262277 RNN262274:RNO262277 RXJ262274:RXK262277 SHF262274:SHG262277 SRB262274:SRC262277 TAX262274:TAY262277 TKT262274:TKU262277 TUP262274:TUQ262277 UEL262274:UEM262277 UOH262274:UOI262277 UYD262274:UYE262277 VHZ262274:VIA262277 VRV262274:VRW262277 WBR262274:WBS262277 WLN262274:WLO262277 WVJ262274:WVK262277 B327810:C327813 IX327810:IY327813 ST327810:SU327813 ACP327810:ACQ327813 AML327810:AMM327813 AWH327810:AWI327813 BGD327810:BGE327813 BPZ327810:BQA327813 BZV327810:BZW327813 CJR327810:CJS327813 CTN327810:CTO327813 DDJ327810:DDK327813 DNF327810:DNG327813 DXB327810:DXC327813 EGX327810:EGY327813 EQT327810:EQU327813 FAP327810:FAQ327813 FKL327810:FKM327813 FUH327810:FUI327813 GED327810:GEE327813 GNZ327810:GOA327813 GXV327810:GXW327813 HHR327810:HHS327813 HRN327810:HRO327813 IBJ327810:IBK327813 ILF327810:ILG327813 IVB327810:IVC327813 JEX327810:JEY327813 JOT327810:JOU327813 JYP327810:JYQ327813 KIL327810:KIM327813 KSH327810:KSI327813 LCD327810:LCE327813 LLZ327810:LMA327813 LVV327810:LVW327813 MFR327810:MFS327813 MPN327810:MPO327813 MZJ327810:MZK327813 NJF327810:NJG327813 NTB327810:NTC327813 OCX327810:OCY327813 OMT327810:OMU327813 OWP327810:OWQ327813 PGL327810:PGM327813 PQH327810:PQI327813 QAD327810:QAE327813 QJZ327810:QKA327813 QTV327810:QTW327813 RDR327810:RDS327813 RNN327810:RNO327813 RXJ327810:RXK327813 SHF327810:SHG327813 SRB327810:SRC327813 TAX327810:TAY327813 TKT327810:TKU327813 TUP327810:TUQ327813 UEL327810:UEM327813 UOH327810:UOI327813 UYD327810:UYE327813 VHZ327810:VIA327813 VRV327810:VRW327813 WBR327810:WBS327813 WLN327810:WLO327813 WVJ327810:WVK327813 B393346:C393349 IX393346:IY393349 ST393346:SU393349 ACP393346:ACQ393349 AML393346:AMM393349 AWH393346:AWI393349 BGD393346:BGE393349 BPZ393346:BQA393349 BZV393346:BZW393349 CJR393346:CJS393349 CTN393346:CTO393349 DDJ393346:DDK393349 DNF393346:DNG393349 DXB393346:DXC393349 EGX393346:EGY393349 EQT393346:EQU393349 FAP393346:FAQ393349 FKL393346:FKM393349 FUH393346:FUI393349 GED393346:GEE393349 GNZ393346:GOA393349 GXV393346:GXW393349 HHR393346:HHS393349 HRN393346:HRO393349 IBJ393346:IBK393349 ILF393346:ILG393349 IVB393346:IVC393349 JEX393346:JEY393349 JOT393346:JOU393349 JYP393346:JYQ393349 KIL393346:KIM393349 KSH393346:KSI393349 LCD393346:LCE393349 LLZ393346:LMA393349 LVV393346:LVW393349 MFR393346:MFS393349 MPN393346:MPO393349 MZJ393346:MZK393349 NJF393346:NJG393349 NTB393346:NTC393349 OCX393346:OCY393349 OMT393346:OMU393349 OWP393346:OWQ393349 PGL393346:PGM393349 PQH393346:PQI393349 QAD393346:QAE393349 QJZ393346:QKA393349 QTV393346:QTW393349 RDR393346:RDS393349 RNN393346:RNO393349 RXJ393346:RXK393349 SHF393346:SHG393349 SRB393346:SRC393349 TAX393346:TAY393349 TKT393346:TKU393349 TUP393346:TUQ393349 UEL393346:UEM393349 UOH393346:UOI393349 UYD393346:UYE393349 VHZ393346:VIA393349 VRV393346:VRW393349 WBR393346:WBS393349 WLN393346:WLO393349 WVJ393346:WVK393349 B458882:C458885 IX458882:IY458885 ST458882:SU458885 ACP458882:ACQ458885 AML458882:AMM458885 AWH458882:AWI458885 BGD458882:BGE458885 BPZ458882:BQA458885 BZV458882:BZW458885 CJR458882:CJS458885 CTN458882:CTO458885 DDJ458882:DDK458885 DNF458882:DNG458885 DXB458882:DXC458885 EGX458882:EGY458885 EQT458882:EQU458885 FAP458882:FAQ458885 FKL458882:FKM458885 FUH458882:FUI458885 GED458882:GEE458885 GNZ458882:GOA458885 GXV458882:GXW458885 HHR458882:HHS458885 HRN458882:HRO458885 IBJ458882:IBK458885 ILF458882:ILG458885 IVB458882:IVC458885 JEX458882:JEY458885 JOT458882:JOU458885 JYP458882:JYQ458885 KIL458882:KIM458885 KSH458882:KSI458885 LCD458882:LCE458885 LLZ458882:LMA458885 LVV458882:LVW458885 MFR458882:MFS458885 MPN458882:MPO458885 MZJ458882:MZK458885 NJF458882:NJG458885 NTB458882:NTC458885 OCX458882:OCY458885 OMT458882:OMU458885 OWP458882:OWQ458885 PGL458882:PGM458885 PQH458882:PQI458885 QAD458882:QAE458885 QJZ458882:QKA458885 QTV458882:QTW458885 RDR458882:RDS458885 RNN458882:RNO458885 RXJ458882:RXK458885 SHF458882:SHG458885 SRB458882:SRC458885 TAX458882:TAY458885 TKT458882:TKU458885 TUP458882:TUQ458885 UEL458882:UEM458885 UOH458882:UOI458885 UYD458882:UYE458885 VHZ458882:VIA458885 VRV458882:VRW458885 WBR458882:WBS458885 WLN458882:WLO458885 WVJ458882:WVK458885 B524418:C524421 IX524418:IY524421 ST524418:SU524421 ACP524418:ACQ524421 AML524418:AMM524421 AWH524418:AWI524421 BGD524418:BGE524421 BPZ524418:BQA524421 BZV524418:BZW524421 CJR524418:CJS524421 CTN524418:CTO524421 DDJ524418:DDK524421 DNF524418:DNG524421 DXB524418:DXC524421 EGX524418:EGY524421 EQT524418:EQU524421 FAP524418:FAQ524421 FKL524418:FKM524421 FUH524418:FUI524421 GED524418:GEE524421 GNZ524418:GOA524421 GXV524418:GXW524421 HHR524418:HHS524421 HRN524418:HRO524421 IBJ524418:IBK524421 ILF524418:ILG524421 IVB524418:IVC524421 JEX524418:JEY524421 JOT524418:JOU524421 JYP524418:JYQ524421 KIL524418:KIM524421 KSH524418:KSI524421 LCD524418:LCE524421 LLZ524418:LMA524421 LVV524418:LVW524421 MFR524418:MFS524421 MPN524418:MPO524421 MZJ524418:MZK524421 NJF524418:NJG524421 NTB524418:NTC524421 OCX524418:OCY524421 OMT524418:OMU524421 OWP524418:OWQ524421 PGL524418:PGM524421 PQH524418:PQI524421 QAD524418:QAE524421 QJZ524418:QKA524421 QTV524418:QTW524421 RDR524418:RDS524421 RNN524418:RNO524421 RXJ524418:RXK524421 SHF524418:SHG524421 SRB524418:SRC524421 TAX524418:TAY524421 TKT524418:TKU524421 TUP524418:TUQ524421 UEL524418:UEM524421 UOH524418:UOI524421 UYD524418:UYE524421 VHZ524418:VIA524421 VRV524418:VRW524421 WBR524418:WBS524421 WLN524418:WLO524421 WVJ524418:WVK524421 B589954:C589957 IX589954:IY589957 ST589954:SU589957 ACP589954:ACQ589957 AML589954:AMM589957 AWH589954:AWI589957 BGD589954:BGE589957 BPZ589954:BQA589957 BZV589954:BZW589957 CJR589954:CJS589957 CTN589954:CTO589957 DDJ589954:DDK589957 DNF589954:DNG589957 DXB589954:DXC589957 EGX589954:EGY589957 EQT589954:EQU589957 FAP589954:FAQ589957 FKL589954:FKM589957 FUH589954:FUI589957 GED589954:GEE589957 GNZ589954:GOA589957 GXV589954:GXW589957 HHR589954:HHS589957 HRN589954:HRO589957 IBJ589954:IBK589957 ILF589954:ILG589957 IVB589954:IVC589957 JEX589954:JEY589957 JOT589954:JOU589957 JYP589954:JYQ589957 KIL589954:KIM589957 KSH589954:KSI589957 LCD589954:LCE589957 LLZ589954:LMA589957 LVV589954:LVW589957 MFR589954:MFS589957 MPN589954:MPO589957 MZJ589954:MZK589957 NJF589954:NJG589957 NTB589954:NTC589957 OCX589954:OCY589957 OMT589954:OMU589957 OWP589954:OWQ589957 PGL589954:PGM589957 PQH589954:PQI589957 QAD589954:QAE589957 QJZ589954:QKA589957 QTV589954:QTW589957 RDR589954:RDS589957 RNN589954:RNO589957 RXJ589954:RXK589957 SHF589954:SHG589957 SRB589954:SRC589957 TAX589954:TAY589957 TKT589954:TKU589957 TUP589954:TUQ589957 UEL589954:UEM589957 UOH589954:UOI589957 UYD589954:UYE589957 VHZ589954:VIA589957 VRV589954:VRW589957 WBR589954:WBS589957 WLN589954:WLO589957 WVJ589954:WVK589957 B655490:C655493 IX655490:IY655493 ST655490:SU655493 ACP655490:ACQ655493 AML655490:AMM655493 AWH655490:AWI655493 BGD655490:BGE655493 BPZ655490:BQA655493 BZV655490:BZW655493 CJR655490:CJS655493 CTN655490:CTO655493 DDJ655490:DDK655493 DNF655490:DNG655493 DXB655490:DXC655493 EGX655490:EGY655493 EQT655490:EQU655493 FAP655490:FAQ655493 FKL655490:FKM655493 FUH655490:FUI655493 GED655490:GEE655493 GNZ655490:GOA655493 GXV655490:GXW655493 HHR655490:HHS655493 HRN655490:HRO655493 IBJ655490:IBK655493 ILF655490:ILG655493 IVB655490:IVC655493 JEX655490:JEY655493 JOT655490:JOU655493 JYP655490:JYQ655493 KIL655490:KIM655493 KSH655490:KSI655493 LCD655490:LCE655493 LLZ655490:LMA655493 LVV655490:LVW655493 MFR655490:MFS655493 MPN655490:MPO655493 MZJ655490:MZK655493 NJF655490:NJG655493 NTB655490:NTC655493 OCX655490:OCY655493 OMT655490:OMU655493 OWP655490:OWQ655493 PGL655490:PGM655493 PQH655490:PQI655493 QAD655490:QAE655493 QJZ655490:QKA655493 QTV655490:QTW655493 RDR655490:RDS655493 RNN655490:RNO655493 RXJ655490:RXK655493 SHF655490:SHG655493 SRB655490:SRC655493 TAX655490:TAY655493 TKT655490:TKU655493 TUP655490:TUQ655493 UEL655490:UEM655493 UOH655490:UOI655493 UYD655490:UYE655493 VHZ655490:VIA655493 VRV655490:VRW655493 WBR655490:WBS655493 WLN655490:WLO655493 WVJ655490:WVK655493 B721026:C721029 IX721026:IY721029 ST721026:SU721029 ACP721026:ACQ721029 AML721026:AMM721029 AWH721026:AWI721029 BGD721026:BGE721029 BPZ721026:BQA721029 BZV721026:BZW721029 CJR721026:CJS721029 CTN721026:CTO721029 DDJ721026:DDK721029 DNF721026:DNG721029 DXB721026:DXC721029 EGX721026:EGY721029 EQT721026:EQU721029 FAP721026:FAQ721029 FKL721026:FKM721029 FUH721026:FUI721029 GED721026:GEE721029 GNZ721026:GOA721029 GXV721026:GXW721029 HHR721026:HHS721029 HRN721026:HRO721029 IBJ721026:IBK721029 ILF721026:ILG721029 IVB721026:IVC721029 JEX721026:JEY721029 JOT721026:JOU721029 JYP721026:JYQ721029 KIL721026:KIM721029 KSH721026:KSI721029 LCD721026:LCE721029 LLZ721026:LMA721029 LVV721026:LVW721029 MFR721026:MFS721029 MPN721026:MPO721029 MZJ721026:MZK721029 NJF721026:NJG721029 NTB721026:NTC721029 OCX721026:OCY721029 OMT721026:OMU721029 OWP721026:OWQ721029 PGL721026:PGM721029 PQH721026:PQI721029 QAD721026:QAE721029 QJZ721026:QKA721029 QTV721026:QTW721029 RDR721026:RDS721029 RNN721026:RNO721029 RXJ721026:RXK721029 SHF721026:SHG721029 SRB721026:SRC721029 TAX721026:TAY721029 TKT721026:TKU721029 TUP721026:TUQ721029 UEL721026:UEM721029 UOH721026:UOI721029 UYD721026:UYE721029 VHZ721026:VIA721029 VRV721026:VRW721029 WBR721026:WBS721029 WLN721026:WLO721029 WVJ721026:WVK721029 B786562:C786565 IX786562:IY786565 ST786562:SU786565 ACP786562:ACQ786565 AML786562:AMM786565 AWH786562:AWI786565 BGD786562:BGE786565 BPZ786562:BQA786565 BZV786562:BZW786565 CJR786562:CJS786565 CTN786562:CTO786565 DDJ786562:DDK786565 DNF786562:DNG786565 DXB786562:DXC786565 EGX786562:EGY786565 EQT786562:EQU786565 FAP786562:FAQ786565 FKL786562:FKM786565 FUH786562:FUI786565 GED786562:GEE786565 GNZ786562:GOA786565 GXV786562:GXW786565 HHR786562:HHS786565 HRN786562:HRO786565 IBJ786562:IBK786565 ILF786562:ILG786565 IVB786562:IVC786565 JEX786562:JEY786565 JOT786562:JOU786565 JYP786562:JYQ786565 KIL786562:KIM786565 KSH786562:KSI786565 LCD786562:LCE786565 LLZ786562:LMA786565 LVV786562:LVW786565 MFR786562:MFS786565 MPN786562:MPO786565 MZJ786562:MZK786565 NJF786562:NJG786565 NTB786562:NTC786565 OCX786562:OCY786565 OMT786562:OMU786565 OWP786562:OWQ786565 PGL786562:PGM786565 PQH786562:PQI786565 QAD786562:QAE786565 QJZ786562:QKA786565 QTV786562:QTW786565 RDR786562:RDS786565 RNN786562:RNO786565 RXJ786562:RXK786565 SHF786562:SHG786565 SRB786562:SRC786565 TAX786562:TAY786565 TKT786562:TKU786565 TUP786562:TUQ786565 UEL786562:UEM786565 UOH786562:UOI786565 UYD786562:UYE786565 VHZ786562:VIA786565 VRV786562:VRW786565 WBR786562:WBS786565 WLN786562:WLO786565 WVJ786562:WVK786565 B852098:C852101 IX852098:IY852101 ST852098:SU852101 ACP852098:ACQ852101 AML852098:AMM852101 AWH852098:AWI852101 BGD852098:BGE852101 BPZ852098:BQA852101 BZV852098:BZW852101 CJR852098:CJS852101 CTN852098:CTO852101 DDJ852098:DDK852101 DNF852098:DNG852101 DXB852098:DXC852101 EGX852098:EGY852101 EQT852098:EQU852101 FAP852098:FAQ852101 FKL852098:FKM852101 FUH852098:FUI852101 GED852098:GEE852101 GNZ852098:GOA852101 GXV852098:GXW852101 HHR852098:HHS852101 HRN852098:HRO852101 IBJ852098:IBK852101 ILF852098:ILG852101 IVB852098:IVC852101 JEX852098:JEY852101 JOT852098:JOU852101 JYP852098:JYQ852101 KIL852098:KIM852101 KSH852098:KSI852101 LCD852098:LCE852101 LLZ852098:LMA852101 LVV852098:LVW852101 MFR852098:MFS852101 MPN852098:MPO852101 MZJ852098:MZK852101 NJF852098:NJG852101 NTB852098:NTC852101 OCX852098:OCY852101 OMT852098:OMU852101 OWP852098:OWQ852101 PGL852098:PGM852101 PQH852098:PQI852101 QAD852098:QAE852101 QJZ852098:QKA852101 QTV852098:QTW852101 RDR852098:RDS852101 RNN852098:RNO852101 RXJ852098:RXK852101 SHF852098:SHG852101 SRB852098:SRC852101 TAX852098:TAY852101 TKT852098:TKU852101 TUP852098:TUQ852101 UEL852098:UEM852101 UOH852098:UOI852101 UYD852098:UYE852101 VHZ852098:VIA852101 VRV852098:VRW852101 WBR852098:WBS852101 WLN852098:WLO852101 WVJ852098:WVK852101 B917634:C917637 IX917634:IY917637 ST917634:SU917637 ACP917634:ACQ917637 AML917634:AMM917637 AWH917634:AWI917637 BGD917634:BGE917637 BPZ917634:BQA917637 BZV917634:BZW917637 CJR917634:CJS917637 CTN917634:CTO917637 DDJ917634:DDK917637 DNF917634:DNG917637 DXB917634:DXC917637 EGX917634:EGY917637 EQT917634:EQU917637 FAP917634:FAQ917637 FKL917634:FKM917637 FUH917634:FUI917637 GED917634:GEE917637 GNZ917634:GOA917637 GXV917634:GXW917637 HHR917634:HHS917637 HRN917634:HRO917637 IBJ917634:IBK917637 ILF917634:ILG917637 IVB917634:IVC917637 JEX917634:JEY917637 JOT917634:JOU917637 JYP917634:JYQ917637 KIL917634:KIM917637 KSH917634:KSI917637 LCD917634:LCE917637 LLZ917634:LMA917637 LVV917634:LVW917637 MFR917634:MFS917637 MPN917634:MPO917637 MZJ917634:MZK917637 NJF917634:NJG917637 NTB917634:NTC917637 OCX917634:OCY917637 OMT917634:OMU917637 OWP917634:OWQ917637 PGL917634:PGM917637 PQH917634:PQI917637 QAD917634:QAE917637 QJZ917634:QKA917637 QTV917634:QTW917637 RDR917634:RDS917637 RNN917634:RNO917637 RXJ917634:RXK917637 SHF917634:SHG917637 SRB917634:SRC917637 TAX917634:TAY917637 TKT917634:TKU917637 TUP917634:TUQ917637 UEL917634:UEM917637 UOH917634:UOI917637 UYD917634:UYE917637 VHZ917634:VIA917637 VRV917634:VRW917637 WBR917634:WBS917637 WLN917634:WLO917637 WVJ917634:WVK917637 B983170:C983173 IX983170:IY983173 ST983170:SU983173 ACP983170:ACQ983173 AML983170:AMM983173 AWH983170:AWI983173 BGD983170:BGE983173 BPZ983170:BQA983173 BZV983170:BZW983173 CJR983170:CJS983173 CTN983170:CTO983173 DDJ983170:DDK983173 DNF983170:DNG983173 DXB983170:DXC983173 EGX983170:EGY983173 EQT983170:EQU983173 FAP983170:FAQ983173 FKL983170:FKM983173 FUH983170:FUI983173 GED983170:GEE983173 GNZ983170:GOA983173 GXV983170:GXW983173 HHR983170:HHS983173 HRN983170:HRO983173 IBJ983170:IBK983173 ILF983170:ILG983173 IVB983170:IVC983173 JEX983170:JEY983173 JOT983170:JOU983173 JYP983170:JYQ983173 KIL983170:KIM983173 KSH983170:KSI983173 LCD983170:LCE983173 LLZ983170:LMA983173 LVV983170:LVW983173 MFR983170:MFS983173 MPN983170:MPO983173 MZJ983170:MZK983173 NJF983170:NJG983173 NTB983170:NTC983173 OCX983170:OCY983173 OMT983170:OMU983173 OWP983170:OWQ983173 PGL983170:PGM983173 PQH983170:PQI983173 QAD983170:QAE983173 QJZ983170:QKA983173 QTV983170:QTW983173 RDR983170:RDS983173 RNN983170:RNO983173 RXJ983170:RXK983173 SHF983170:SHG983173 SRB983170:SRC983173 TAX983170:TAY983173 TKT983170:TKU983173 TUP983170:TUQ983173 UEL983170:UEM983173 UOH983170:UOI983173 UYD983170:UYE983173 VHZ983170:VIA983173 VRV983170:VRW983173 WBR983170:WBS983173 WLN983170:WLO983173 WVJ983170:WVK983173 B65671:C65676 IX65671:IY65676 ST65671:SU65676 ACP65671:ACQ65676 AML65671:AMM65676 AWH65671:AWI65676 BGD65671:BGE65676 BPZ65671:BQA65676 BZV65671:BZW65676 CJR65671:CJS65676 CTN65671:CTO65676 DDJ65671:DDK65676 DNF65671:DNG65676 DXB65671:DXC65676 EGX65671:EGY65676 EQT65671:EQU65676 FAP65671:FAQ65676 FKL65671:FKM65676 FUH65671:FUI65676 GED65671:GEE65676 GNZ65671:GOA65676 GXV65671:GXW65676 HHR65671:HHS65676 HRN65671:HRO65676 IBJ65671:IBK65676 ILF65671:ILG65676 IVB65671:IVC65676 JEX65671:JEY65676 JOT65671:JOU65676 JYP65671:JYQ65676 KIL65671:KIM65676 KSH65671:KSI65676 LCD65671:LCE65676 LLZ65671:LMA65676 LVV65671:LVW65676 MFR65671:MFS65676 MPN65671:MPO65676 MZJ65671:MZK65676 NJF65671:NJG65676 NTB65671:NTC65676 OCX65671:OCY65676 OMT65671:OMU65676 OWP65671:OWQ65676 PGL65671:PGM65676 PQH65671:PQI65676 QAD65671:QAE65676 QJZ65671:QKA65676 QTV65671:QTW65676 RDR65671:RDS65676 RNN65671:RNO65676 RXJ65671:RXK65676 SHF65671:SHG65676 SRB65671:SRC65676 TAX65671:TAY65676 TKT65671:TKU65676 TUP65671:TUQ65676 UEL65671:UEM65676 UOH65671:UOI65676 UYD65671:UYE65676 VHZ65671:VIA65676 VRV65671:VRW65676 WBR65671:WBS65676 WLN65671:WLO65676 WVJ65671:WVK65676 B131207:C131212 IX131207:IY131212 ST131207:SU131212 ACP131207:ACQ131212 AML131207:AMM131212 AWH131207:AWI131212 BGD131207:BGE131212 BPZ131207:BQA131212 BZV131207:BZW131212 CJR131207:CJS131212 CTN131207:CTO131212 DDJ131207:DDK131212 DNF131207:DNG131212 DXB131207:DXC131212 EGX131207:EGY131212 EQT131207:EQU131212 FAP131207:FAQ131212 FKL131207:FKM131212 FUH131207:FUI131212 GED131207:GEE131212 GNZ131207:GOA131212 GXV131207:GXW131212 HHR131207:HHS131212 HRN131207:HRO131212 IBJ131207:IBK131212 ILF131207:ILG131212 IVB131207:IVC131212 JEX131207:JEY131212 JOT131207:JOU131212 JYP131207:JYQ131212 KIL131207:KIM131212 KSH131207:KSI131212 LCD131207:LCE131212 LLZ131207:LMA131212 LVV131207:LVW131212 MFR131207:MFS131212 MPN131207:MPO131212 MZJ131207:MZK131212 NJF131207:NJG131212 NTB131207:NTC131212 OCX131207:OCY131212 OMT131207:OMU131212 OWP131207:OWQ131212 PGL131207:PGM131212 PQH131207:PQI131212 QAD131207:QAE131212 QJZ131207:QKA131212 QTV131207:QTW131212 RDR131207:RDS131212 RNN131207:RNO131212 RXJ131207:RXK131212 SHF131207:SHG131212 SRB131207:SRC131212 TAX131207:TAY131212 TKT131207:TKU131212 TUP131207:TUQ131212 UEL131207:UEM131212 UOH131207:UOI131212 UYD131207:UYE131212 VHZ131207:VIA131212 VRV131207:VRW131212 WBR131207:WBS131212 WLN131207:WLO131212 WVJ131207:WVK131212 B196743:C196748 IX196743:IY196748 ST196743:SU196748 ACP196743:ACQ196748 AML196743:AMM196748 AWH196743:AWI196748 BGD196743:BGE196748 BPZ196743:BQA196748 BZV196743:BZW196748 CJR196743:CJS196748 CTN196743:CTO196748 DDJ196743:DDK196748 DNF196743:DNG196748 DXB196743:DXC196748 EGX196743:EGY196748 EQT196743:EQU196748 FAP196743:FAQ196748 FKL196743:FKM196748 FUH196743:FUI196748 GED196743:GEE196748 GNZ196743:GOA196748 GXV196743:GXW196748 HHR196743:HHS196748 HRN196743:HRO196748 IBJ196743:IBK196748 ILF196743:ILG196748 IVB196743:IVC196748 JEX196743:JEY196748 JOT196743:JOU196748 JYP196743:JYQ196748 KIL196743:KIM196748 KSH196743:KSI196748 LCD196743:LCE196748 LLZ196743:LMA196748 LVV196743:LVW196748 MFR196743:MFS196748 MPN196743:MPO196748 MZJ196743:MZK196748 NJF196743:NJG196748 NTB196743:NTC196748 OCX196743:OCY196748 OMT196743:OMU196748 OWP196743:OWQ196748 PGL196743:PGM196748 PQH196743:PQI196748 QAD196743:QAE196748 QJZ196743:QKA196748 QTV196743:QTW196748 RDR196743:RDS196748 RNN196743:RNO196748 RXJ196743:RXK196748 SHF196743:SHG196748 SRB196743:SRC196748 TAX196743:TAY196748 TKT196743:TKU196748 TUP196743:TUQ196748 UEL196743:UEM196748 UOH196743:UOI196748 UYD196743:UYE196748 VHZ196743:VIA196748 VRV196743:VRW196748 WBR196743:WBS196748 WLN196743:WLO196748 WVJ196743:WVK196748 B262279:C262284 IX262279:IY262284 ST262279:SU262284 ACP262279:ACQ262284 AML262279:AMM262284 AWH262279:AWI262284 BGD262279:BGE262284 BPZ262279:BQA262284 BZV262279:BZW262284 CJR262279:CJS262284 CTN262279:CTO262284 DDJ262279:DDK262284 DNF262279:DNG262284 DXB262279:DXC262284 EGX262279:EGY262284 EQT262279:EQU262284 FAP262279:FAQ262284 FKL262279:FKM262284 FUH262279:FUI262284 GED262279:GEE262284 GNZ262279:GOA262284 GXV262279:GXW262284 HHR262279:HHS262284 HRN262279:HRO262284 IBJ262279:IBK262284 ILF262279:ILG262284 IVB262279:IVC262284 JEX262279:JEY262284 JOT262279:JOU262284 JYP262279:JYQ262284 KIL262279:KIM262284 KSH262279:KSI262284 LCD262279:LCE262284 LLZ262279:LMA262284 LVV262279:LVW262284 MFR262279:MFS262284 MPN262279:MPO262284 MZJ262279:MZK262284 NJF262279:NJG262284 NTB262279:NTC262284 OCX262279:OCY262284 OMT262279:OMU262284 OWP262279:OWQ262284 PGL262279:PGM262284 PQH262279:PQI262284 QAD262279:QAE262284 QJZ262279:QKA262284 QTV262279:QTW262284 RDR262279:RDS262284 RNN262279:RNO262284 RXJ262279:RXK262284 SHF262279:SHG262284 SRB262279:SRC262284 TAX262279:TAY262284 TKT262279:TKU262284 TUP262279:TUQ262284 UEL262279:UEM262284 UOH262279:UOI262284 UYD262279:UYE262284 VHZ262279:VIA262284 VRV262279:VRW262284 WBR262279:WBS262284 WLN262279:WLO262284 WVJ262279:WVK262284 B327815:C327820 IX327815:IY327820 ST327815:SU327820 ACP327815:ACQ327820 AML327815:AMM327820 AWH327815:AWI327820 BGD327815:BGE327820 BPZ327815:BQA327820 BZV327815:BZW327820 CJR327815:CJS327820 CTN327815:CTO327820 DDJ327815:DDK327820 DNF327815:DNG327820 DXB327815:DXC327820 EGX327815:EGY327820 EQT327815:EQU327820 FAP327815:FAQ327820 FKL327815:FKM327820 FUH327815:FUI327820 GED327815:GEE327820 GNZ327815:GOA327820 GXV327815:GXW327820 HHR327815:HHS327820 HRN327815:HRO327820 IBJ327815:IBK327820 ILF327815:ILG327820 IVB327815:IVC327820 JEX327815:JEY327820 JOT327815:JOU327820 JYP327815:JYQ327820 KIL327815:KIM327820 KSH327815:KSI327820 LCD327815:LCE327820 LLZ327815:LMA327820 LVV327815:LVW327820 MFR327815:MFS327820 MPN327815:MPO327820 MZJ327815:MZK327820 NJF327815:NJG327820 NTB327815:NTC327820 OCX327815:OCY327820 OMT327815:OMU327820 OWP327815:OWQ327820 PGL327815:PGM327820 PQH327815:PQI327820 QAD327815:QAE327820 QJZ327815:QKA327820 QTV327815:QTW327820 RDR327815:RDS327820 RNN327815:RNO327820 RXJ327815:RXK327820 SHF327815:SHG327820 SRB327815:SRC327820 TAX327815:TAY327820 TKT327815:TKU327820 TUP327815:TUQ327820 UEL327815:UEM327820 UOH327815:UOI327820 UYD327815:UYE327820 VHZ327815:VIA327820 VRV327815:VRW327820 WBR327815:WBS327820 WLN327815:WLO327820 WVJ327815:WVK327820 B393351:C393356 IX393351:IY393356 ST393351:SU393356 ACP393351:ACQ393356 AML393351:AMM393356 AWH393351:AWI393356 BGD393351:BGE393356 BPZ393351:BQA393356 BZV393351:BZW393356 CJR393351:CJS393356 CTN393351:CTO393356 DDJ393351:DDK393356 DNF393351:DNG393356 DXB393351:DXC393356 EGX393351:EGY393356 EQT393351:EQU393356 FAP393351:FAQ393356 FKL393351:FKM393356 FUH393351:FUI393356 GED393351:GEE393356 GNZ393351:GOA393356 GXV393351:GXW393356 HHR393351:HHS393356 HRN393351:HRO393356 IBJ393351:IBK393356 ILF393351:ILG393356 IVB393351:IVC393356 JEX393351:JEY393356 JOT393351:JOU393356 JYP393351:JYQ393356 KIL393351:KIM393356 KSH393351:KSI393356 LCD393351:LCE393356 LLZ393351:LMA393356 LVV393351:LVW393356 MFR393351:MFS393356 MPN393351:MPO393356 MZJ393351:MZK393356 NJF393351:NJG393356 NTB393351:NTC393356 OCX393351:OCY393356 OMT393351:OMU393356 OWP393351:OWQ393356 PGL393351:PGM393356 PQH393351:PQI393356 QAD393351:QAE393356 QJZ393351:QKA393356 QTV393351:QTW393356 RDR393351:RDS393356 RNN393351:RNO393356 RXJ393351:RXK393356 SHF393351:SHG393356 SRB393351:SRC393356 TAX393351:TAY393356 TKT393351:TKU393356 TUP393351:TUQ393356 UEL393351:UEM393356 UOH393351:UOI393356 UYD393351:UYE393356 VHZ393351:VIA393356 VRV393351:VRW393356 WBR393351:WBS393356 WLN393351:WLO393356 WVJ393351:WVK393356 B458887:C458892 IX458887:IY458892 ST458887:SU458892 ACP458887:ACQ458892 AML458887:AMM458892 AWH458887:AWI458892 BGD458887:BGE458892 BPZ458887:BQA458892 BZV458887:BZW458892 CJR458887:CJS458892 CTN458887:CTO458892 DDJ458887:DDK458892 DNF458887:DNG458892 DXB458887:DXC458892 EGX458887:EGY458892 EQT458887:EQU458892 FAP458887:FAQ458892 FKL458887:FKM458892 FUH458887:FUI458892 GED458887:GEE458892 GNZ458887:GOA458892 GXV458887:GXW458892 HHR458887:HHS458892 HRN458887:HRO458892 IBJ458887:IBK458892 ILF458887:ILG458892 IVB458887:IVC458892 JEX458887:JEY458892 JOT458887:JOU458892 JYP458887:JYQ458892 KIL458887:KIM458892 KSH458887:KSI458892 LCD458887:LCE458892 LLZ458887:LMA458892 LVV458887:LVW458892 MFR458887:MFS458892 MPN458887:MPO458892 MZJ458887:MZK458892 NJF458887:NJG458892 NTB458887:NTC458892 OCX458887:OCY458892 OMT458887:OMU458892 OWP458887:OWQ458892 PGL458887:PGM458892 PQH458887:PQI458892 QAD458887:QAE458892 QJZ458887:QKA458892 QTV458887:QTW458892 RDR458887:RDS458892 RNN458887:RNO458892 RXJ458887:RXK458892 SHF458887:SHG458892 SRB458887:SRC458892 TAX458887:TAY458892 TKT458887:TKU458892 TUP458887:TUQ458892 UEL458887:UEM458892 UOH458887:UOI458892 UYD458887:UYE458892 VHZ458887:VIA458892 VRV458887:VRW458892 WBR458887:WBS458892 WLN458887:WLO458892 WVJ458887:WVK458892 B524423:C524428 IX524423:IY524428 ST524423:SU524428 ACP524423:ACQ524428 AML524423:AMM524428 AWH524423:AWI524428 BGD524423:BGE524428 BPZ524423:BQA524428 BZV524423:BZW524428 CJR524423:CJS524428 CTN524423:CTO524428 DDJ524423:DDK524428 DNF524423:DNG524428 DXB524423:DXC524428 EGX524423:EGY524428 EQT524423:EQU524428 FAP524423:FAQ524428 FKL524423:FKM524428 FUH524423:FUI524428 GED524423:GEE524428 GNZ524423:GOA524428 GXV524423:GXW524428 HHR524423:HHS524428 HRN524423:HRO524428 IBJ524423:IBK524428 ILF524423:ILG524428 IVB524423:IVC524428 JEX524423:JEY524428 JOT524423:JOU524428 JYP524423:JYQ524428 KIL524423:KIM524428 KSH524423:KSI524428 LCD524423:LCE524428 LLZ524423:LMA524428 LVV524423:LVW524428 MFR524423:MFS524428 MPN524423:MPO524428 MZJ524423:MZK524428 NJF524423:NJG524428 NTB524423:NTC524428 OCX524423:OCY524428 OMT524423:OMU524428 OWP524423:OWQ524428 PGL524423:PGM524428 PQH524423:PQI524428 QAD524423:QAE524428 QJZ524423:QKA524428 QTV524423:QTW524428 RDR524423:RDS524428 RNN524423:RNO524428 RXJ524423:RXK524428 SHF524423:SHG524428 SRB524423:SRC524428 TAX524423:TAY524428 TKT524423:TKU524428 TUP524423:TUQ524428 UEL524423:UEM524428 UOH524423:UOI524428 UYD524423:UYE524428 VHZ524423:VIA524428 VRV524423:VRW524428 WBR524423:WBS524428 WLN524423:WLO524428 WVJ524423:WVK524428 B589959:C589964 IX589959:IY589964 ST589959:SU589964 ACP589959:ACQ589964 AML589959:AMM589964 AWH589959:AWI589964 BGD589959:BGE589964 BPZ589959:BQA589964 BZV589959:BZW589964 CJR589959:CJS589964 CTN589959:CTO589964 DDJ589959:DDK589964 DNF589959:DNG589964 DXB589959:DXC589964 EGX589959:EGY589964 EQT589959:EQU589964 FAP589959:FAQ589964 FKL589959:FKM589964 FUH589959:FUI589964 GED589959:GEE589964 GNZ589959:GOA589964 GXV589959:GXW589964 HHR589959:HHS589964 HRN589959:HRO589964 IBJ589959:IBK589964 ILF589959:ILG589964 IVB589959:IVC589964 JEX589959:JEY589964 JOT589959:JOU589964 JYP589959:JYQ589964 KIL589959:KIM589964 KSH589959:KSI589964 LCD589959:LCE589964 LLZ589959:LMA589964 LVV589959:LVW589964 MFR589959:MFS589964 MPN589959:MPO589964 MZJ589959:MZK589964 NJF589959:NJG589964 NTB589959:NTC589964 OCX589959:OCY589964 OMT589959:OMU589964 OWP589959:OWQ589964 PGL589959:PGM589964 PQH589959:PQI589964 QAD589959:QAE589964 QJZ589959:QKA589964 QTV589959:QTW589964 RDR589959:RDS589964 RNN589959:RNO589964 RXJ589959:RXK589964 SHF589959:SHG589964 SRB589959:SRC589964 TAX589959:TAY589964 TKT589959:TKU589964 TUP589959:TUQ589964 UEL589959:UEM589964 UOH589959:UOI589964 UYD589959:UYE589964 VHZ589959:VIA589964 VRV589959:VRW589964 WBR589959:WBS589964 WLN589959:WLO589964 WVJ589959:WVK589964 B655495:C655500 IX655495:IY655500 ST655495:SU655500 ACP655495:ACQ655500 AML655495:AMM655500 AWH655495:AWI655500 BGD655495:BGE655500 BPZ655495:BQA655500 BZV655495:BZW655500 CJR655495:CJS655500 CTN655495:CTO655500 DDJ655495:DDK655500 DNF655495:DNG655500 DXB655495:DXC655500 EGX655495:EGY655500 EQT655495:EQU655500 FAP655495:FAQ655500 FKL655495:FKM655500 FUH655495:FUI655500 GED655495:GEE655500 GNZ655495:GOA655500 GXV655495:GXW655500 HHR655495:HHS655500 HRN655495:HRO655500 IBJ655495:IBK655500 ILF655495:ILG655500 IVB655495:IVC655500 JEX655495:JEY655500 JOT655495:JOU655500 JYP655495:JYQ655500 KIL655495:KIM655500 KSH655495:KSI655500 LCD655495:LCE655500 LLZ655495:LMA655500 LVV655495:LVW655500 MFR655495:MFS655500 MPN655495:MPO655500 MZJ655495:MZK655500 NJF655495:NJG655500 NTB655495:NTC655500 OCX655495:OCY655500 OMT655495:OMU655500 OWP655495:OWQ655500 PGL655495:PGM655500 PQH655495:PQI655500 QAD655495:QAE655500 QJZ655495:QKA655500 QTV655495:QTW655500 RDR655495:RDS655500 RNN655495:RNO655500 RXJ655495:RXK655500 SHF655495:SHG655500 SRB655495:SRC655500 TAX655495:TAY655500 TKT655495:TKU655500 TUP655495:TUQ655500 UEL655495:UEM655500 UOH655495:UOI655500 UYD655495:UYE655500 VHZ655495:VIA655500 VRV655495:VRW655500 WBR655495:WBS655500 WLN655495:WLO655500 WVJ655495:WVK655500 B721031:C721036 IX721031:IY721036 ST721031:SU721036 ACP721031:ACQ721036 AML721031:AMM721036 AWH721031:AWI721036 BGD721031:BGE721036 BPZ721031:BQA721036 BZV721031:BZW721036 CJR721031:CJS721036 CTN721031:CTO721036 DDJ721031:DDK721036 DNF721031:DNG721036 DXB721031:DXC721036 EGX721031:EGY721036 EQT721031:EQU721036 FAP721031:FAQ721036 FKL721031:FKM721036 FUH721031:FUI721036 GED721031:GEE721036 GNZ721031:GOA721036 GXV721031:GXW721036 HHR721031:HHS721036 HRN721031:HRO721036 IBJ721031:IBK721036 ILF721031:ILG721036 IVB721031:IVC721036 JEX721031:JEY721036 JOT721031:JOU721036 JYP721031:JYQ721036 KIL721031:KIM721036 KSH721031:KSI721036 LCD721031:LCE721036 LLZ721031:LMA721036 LVV721031:LVW721036 MFR721031:MFS721036 MPN721031:MPO721036 MZJ721031:MZK721036 NJF721031:NJG721036 NTB721031:NTC721036 OCX721031:OCY721036 OMT721031:OMU721036 OWP721031:OWQ721036 PGL721031:PGM721036 PQH721031:PQI721036 QAD721031:QAE721036 QJZ721031:QKA721036 QTV721031:QTW721036 RDR721031:RDS721036 RNN721031:RNO721036 RXJ721031:RXK721036 SHF721031:SHG721036 SRB721031:SRC721036 TAX721031:TAY721036 TKT721031:TKU721036 TUP721031:TUQ721036 UEL721031:UEM721036 UOH721031:UOI721036 UYD721031:UYE721036 VHZ721031:VIA721036 VRV721031:VRW721036 WBR721031:WBS721036 WLN721031:WLO721036 WVJ721031:WVK721036 B786567:C786572 IX786567:IY786572 ST786567:SU786572 ACP786567:ACQ786572 AML786567:AMM786572 AWH786567:AWI786572 BGD786567:BGE786572 BPZ786567:BQA786572 BZV786567:BZW786572 CJR786567:CJS786572 CTN786567:CTO786572 DDJ786567:DDK786572 DNF786567:DNG786572 DXB786567:DXC786572 EGX786567:EGY786572 EQT786567:EQU786572 FAP786567:FAQ786572 FKL786567:FKM786572 FUH786567:FUI786572 GED786567:GEE786572 GNZ786567:GOA786572 GXV786567:GXW786572 HHR786567:HHS786572 HRN786567:HRO786572 IBJ786567:IBK786572 ILF786567:ILG786572 IVB786567:IVC786572 JEX786567:JEY786572 JOT786567:JOU786572 JYP786567:JYQ786572 KIL786567:KIM786572 KSH786567:KSI786572 LCD786567:LCE786572 LLZ786567:LMA786572 LVV786567:LVW786572 MFR786567:MFS786572 MPN786567:MPO786572 MZJ786567:MZK786572 NJF786567:NJG786572 NTB786567:NTC786572 OCX786567:OCY786572 OMT786567:OMU786572 OWP786567:OWQ786572 PGL786567:PGM786572 PQH786567:PQI786572 QAD786567:QAE786572 QJZ786567:QKA786572 QTV786567:QTW786572 RDR786567:RDS786572 RNN786567:RNO786572 RXJ786567:RXK786572 SHF786567:SHG786572 SRB786567:SRC786572 TAX786567:TAY786572 TKT786567:TKU786572 TUP786567:TUQ786572 UEL786567:UEM786572 UOH786567:UOI786572 UYD786567:UYE786572 VHZ786567:VIA786572 VRV786567:VRW786572 WBR786567:WBS786572 WLN786567:WLO786572 WVJ786567:WVK786572 B852103:C852108 IX852103:IY852108 ST852103:SU852108 ACP852103:ACQ852108 AML852103:AMM852108 AWH852103:AWI852108 BGD852103:BGE852108 BPZ852103:BQA852108 BZV852103:BZW852108 CJR852103:CJS852108 CTN852103:CTO852108 DDJ852103:DDK852108 DNF852103:DNG852108 DXB852103:DXC852108 EGX852103:EGY852108 EQT852103:EQU852108 FAP852103:FAQ852108 FKL852103:FKM852108 FUH852103:FUI852108 GED852103:GEE852108 GNZ852103:GOA852108 GXV852103:GXW852108 HHR852103:HHS852108 HRN852103:HRO852108 IBJ852103:IBK852108 ILF852103:ILG852108 IVB852103:IVC852108 JEX852103:JEY852108 JOT852103:JOU852108 JYP852103:JYQ852108 KIL852103:KIM852108 KSH852103:KSI852108 LCD852103:LCE852108 LLZ852103:LMA852108 LVV852103:LVW852108 MFR852103:MFS852108 MPN852103:MPO852108 MZJ852103:MZK852108 NJF852103:NJG852108 NTB852103:NTC852108 OCX852103:OCY852108 OMT852103:OMU852108 OWP852103:OWQ852108 PGL852103:PGM852108 PQH852103:PQI852108 QAD852103:QAE852108 QJZ852103:QKA852108 QTV852103:QTW852108 RDR852103:RDS852108 RNN852103:RNO852108 RXJ852103:RXK852108 SHF852103:SHG852108 SRB852103:SRC852108 TAX852103:TAY852108 TKT852103:TKU852108 TUP852103:TUQ852108 UEL852103:UEM852108 UOH852103:UOI852108 UYD852103:UYE852108 VHZ852103:VIA852108 VRV852103:VRW852108 WBR852103:WBS852108 WLN852103:WLO852108 WVJ852103:WVK852108 B917639:C917644 IX917639:IY917644 ST917639:SU917644 ACP917639:ACQ917644 AML917639:AMM917644 AWH917639:AWI917644 BGD917639:BGE917644 BPZ917639:BQA917644 BZV917639:BZW917644 CJR917639:CJS917644 CTN917639:CTO917644 DDJ917639:DDK917644 DNF917639:DNG917644 DXB917639:DXC917644 EGX917639:EGY917644 EQT917639:EQU917644 FAP917639:FAQ917644 FKL917639:FKM917644 FUH917639:FUI917644 GED917639:GEE917644 GNZ917639:GOA917644 GXV917639:GXW917644 HHR917639:HHS917644 HRN917639:HRO917644 IBJ917639:IBK917644 ILF917639:ILG917644 IVB917639:IVC917644 JEX917639:JEY917644 JOT917639:JOU917644 JYP917639:JYQ917644 KIL917639:KIM917644 KSH917639:KSI917644 LCD917639:LCE917644 LLZ917639:LMA917644 LVV917639:LVW917644 MFR917639:MFS917644 MPN917639:MPO917644 MZJ917639:MZK917644 NJF917639:NJG917644 NTB917639:NTC917644 OCX917639:OCY917644 OMT917639:OMU917644 OWP917639:OWQ917644 PGL917639:PGM917644 PQH917639:PQI917644 QAD917639:QAE917644 QJZ917639:QKA917644 QTV917639:QTW917644 RDR917639:RDS917644 RNN917639:RNO917644 RXJ917639:RXK917644 SHF917639:SHG917644 SRB917639:SRC917644 TAX917639:TAY917644 TKT917639:TKU917644 TUP917639:TUQ917644 UEL917639:UEM917644 UOH917639:UOI917644 UYD917639:UYE917644 VHZ917639:VIA917644 VRV917639:VRW917644 WBR917639:WBS917644 WLN917639:WLO917644 WVJ917639:WVK917644 B983175:C983180 IX983175:IY983180 ST983175:SU983180 ACP983175:ACQ983180 AML983175:AMM983180 AWH983175:AWI983180 BGD983175:BGE983180 BPZ983175:BQA983180 BZV983175:BZW983180 CJR983175:CJS983180 CTN983175:CTO983180 DDJ983175:DDK983180 DNF983175:DNG983180 DXB983175:DXC983180 EGX983175:EGY983180 EQT983175:EQU983180 FAP983175:FAQ983180 FKL983175:FKM983180 FUH983175:FUI983180 GED983175:GEE983180 GNZ983175:GOA983180 GXV983175:GXW983180 HHR983175:HHS983180 HRN983175:HRO983180 IBJ983175:IBK983180 ILF983175:ILG983180 IVB983175:IVC983180 JEX983175:JEY983180 JOT983175:JOU983180 JYP983175:JYQ983180 KIL983175:KIM983180 KSH983175:KSI983180 LCD983175:LCE983180 LLZ983175:LMA983180 LVV983175:LVW983180 MFR983175:MFS983180 MPN983175:MPO983180 MZJ983175:MZK983180 NJF983175:NJG983180 NTB983175:NTC983180 OCX983175:OCY983180 OMT983175:OMU983180 OWP983175:OWQ983180 PGL983175:PGM983180 PQH983175:PQI983180 QAD983175:QAE983180 QJZ983175:QKA983180 QTV983175:QTW983180 RDR983175:RDS983180 RNN983175:RNO983180 RXJ983175:RXK983180 SHF983175:SHG983180 SRB983175:SRC983180 TAX983175:TAY983180 TKT983175:TKU983180 TUP983175:TUQ983180 UEL983175:UEM983180 UOH983175:UOI983180 UYD983175:UYE983180 VHZ983175:VIA983180 VRV983175:VRW983180 WBR983175:WBS983180 WLN983175:WLO983180 WVJ983175:WVK983180 B65680:C65682 IX65680:IY65682 ST65680:SU65682 ACP65680:ACQ65682 AML65680:AMM65682 AWH65680:AWI65682 BGD65680:BGE65682 BPZ65680:BQA65682 BZV65680:BZW65682 CJR65680:CJS65682 CTN65680:CTO65682 DDJ65680:DDK65682 DNF65680:DNG65682 DXB65680:DXC65682 EGX65680:EGY65682 EQT65680:EQU65682 FAP65680:FAQ65682 FKL65680:FKM65682 FUH65680:FUI65682 GED65680:GEE65682 GNZ65680:GOA65682 GXV65680:GXW65682 HHR65680:HHS65682 HRN65680:HRO65682 IBJ65680:IBK65682 ILF65680:ILG65682 IVB65680:IVC65682 JEX65680:JEY65682 JOT65680:JOU65682 JYP65680:JYQ65682 KIL65680:KIM65682 KSH65680:KSI65682 LCD65680:LCE65682 LLZ65680:LMA65682 LVV65680:LVW65682 MFR65680:MFS65682 MPN65680:MPO65682 MZJ65680:MZK65682 NJF65680:NJG65682 NTB65680:NTC65682 OCX65680:OCY65682 OMT65680:OMU65682 OWP65680:OWQ65682 PGL65680:PGM65682 PQH65680:PQI65682 QAD65680:QAE65682 QJZ65680:QKA65682 QTV65680:QTW65682 RDR65680:RDS65682 RNN65680:RNO65682 RXJ65680:RXK65682 SHF65680:SHG65682 SRB65680:SRC65682 TAX65680:TAY65682 TKT65680:TKU65682 TUP65680:TUQ65682 UEL65680:UEM65682 UOH65680:UOI65682 UYD65680:UYE65682 VHZ65680:VIA65682 VRV65680:VRW65682 WBR65680:WBS65682 WLN65680:WLO65682 WVJ65680:WVK65682 B131216:C131218 IX131216:IY131218 ST131216:SU131218 ACP131216:ACQ131218 AML131216:AMM131218 AWH131216:AWI131218 BGD131216:BGE131218 BPZ131216:BQA131218 BZV131216:BZW131218 CJR131216:CJS131218 CTN131216:CTO131218 DDJ131216:DDK131218 DNF131216:DNG131218 DXB131216:DXC131218 EGX131216:EGY131218 EQT131216:EQU131218 FAP131216:FAQ131218 FKL131216:FKM131218 FUH131216:FUI131218 GED131216:GEE131218 GNZ131216:GOA131218 GXV131216:GXW131218 HHR131216:HHS131218 HRN131216:HRO131218 IBJ131216:IBK131218 ILF131216:ILG131218 IVB131216:IVC131218 JEX131216:JEY131218 JOT131216:JOU131218 JYP131216:JYQ131218 KIL131216:KIM131218 KSH131216:KSI131218 LCD131216:LCE131218 LLZ131216:LMA131218 LVV131216:LVW131218 MFR131216:MFS131218 MPN131216:MPO131218 MZJ131216:MZK131218 NJF131216:NJG131218 NTB131216:NTC131218 OCX131216:OCY131218 OMT131216:OMU131218 OWP131216:OWQ131218 PGL131216:PGM131218 PQH131216:PQI131218 QAD131216:QAE131218 QJZ131216:QKA131218 QTV131216:QTW131218 RDR131216:RDS131218 RNN131216:RNO131218 RXJ131216:RXK131218 SHF131216:SHG131218 SRB131216:SRC131218 TAX131216:TAY131218 TKT131216:TKU131218 TUP131216:TUQ131218 UEL131216:UEM131218 UOH131216:UOI131218 UYD131216:UYE131218 VHZ131216:VIA131218 VRV131216:VRW131218 WBR131216:WBS131218 WLN131216:WLO131218 WVJ131216:WVK131218 B196752:C196754 IX196752:IY196754 ST196752:SU196754 ACP196752:ACQ196754 AML196752:AMM196754 AWH196752:AWI196754 BGD196752:BGE196754 BPZ196752:BQA196754 BZV196752:BZW196754 CJR196752:CJS196754 CTN196752:CTO196754 DDJ196752:DDK196754 DNF196752:DNG196754 DXB196752:DXC196754 EGX196752:EGY196754 EQT196752:EQU196754 FAP196752:FAQ196754 FKL196752:FKM196754 FUH196752:FUI196754 GED196752:GEE196754 GNZ196752:GOA196754 GXV196752:GXW196754 HHR196752:HHS196754 HRN196752:HRO196754 IBJ196752:IBK196754 ILF196752:ILG196754 IVB196752:IVC196754 JEX196752:JEY196754 JOT196752:JOU196754 JYP196752:JYQ196754 KIL196752:KIM196754 KSH196752:KSI196754 LCD196752:LCE196754 LLZ196752:LMA196754 LVV196752:LVW196754 MFR196752:MFS196754 MPN196752:MPO196754 MZJ196752:MZK196754 NJF196752:NJG196754 NTB196752:NTC196754 OCX196752:OCY196754 OMT196752:OMU196754 OWP196752:OWQ196754 PGL196752:PGM196754 PQH196752:PQI196754 QAD196752:QAE196754 QJZ196752:QKA196754 QTV196752:QTW196754 RDR196752:RDS196754 RNN196752:RNO196754 RXJ196752:RXK196754 SHF196752:SHG196754 SRB196752:SRC196754 TAX196752:TAY196754 TKT196752:TKU196754 TUP196752:TUQ196754 UEL196752:UEM196754 UOH196752:UOI196754 UYD196752:UYE196754 VHZ196752:VIA196754 VRV196752:VRW196754 WBR196752:WBS196754 WLN196752:WLO196754 WVJ196752:WVK196754 B262288:C262290 IX262288:IY262290 ST262288:SU262290 ACP262288:ACQ262290 AML262288:AMM262290 AWH262288:AWI262290 BGD262288:BGE262290 BPZ262288:BQA262290 BZV262288:BZW262290 CJR262288:CJS262290 CTN262288:CTO262290 DDJ262288:DDK262290 DNF262288:DNG262290 DXB262288:DXC262290 EGX262288:EGY262290 EQT262288:EQU262290 FAP262288:FAQ262290 FKL262288:FKM262290 FUH262288:FUI262290 GED262288:GEE262290 GNZ262288:GOA262290 GXV262288:GXW262290 HHR262288:HHS262290 HRN262288:HRO262290 IBJ262288:IBK262290 ILF262288:ILG262290 IVB262288:IVC262290 JEX262288:JEY262290 JOT262288:JOU262290 JYP262288:JYQ262290 KIL262288:KIM262290 KSH262288:KSI262290 LCD262288:LCE262290 LLZ262288:LMA262290 LVV262288:LVW262290 MFR262288:MFS262290 MPN262288:MPO262290 MZJ262288:MZK262290 NJF262288:NJG262290 NTB262288:NTC262290 OCX262288:OCY262290 OMT262288:OMU262290 OWP262288:OWQ262290 PGL262288:PGM262290 PQH262288:PQI262290 QAD262288:QAE262290 QJZ262288:QKA262290 QTV262288:QTW262290 RDR262288:RDS262290 RNN262288:RNO262290 RXJ262288:RXK262290 SHF262288:SHG262290 SRB262288:SRC262290 TAX262288:TAY262290 TKT262288:TKU262290 TUP262288:TUQ262290 UEL262288:UEM262290 UOH262288:UOI262290 UYD262288:UYE262290 VHZ262288:VIA262290 VRV262288:VRW262290 WBR262288:WBS262290 WLN262288:WLO262290 WVJ262288:WVK262290 B327824:C327826 IX327824:IY327826 ST327824:SU327826 ACP327824:ACQ327826 AML327824:AMM327826 AWH327824:AWI327826 BGD327824:BGE327826 BPZ327824:BQA327826 BZV327824:BZW327826 CJR327824:CJS327826 CTN327824:CTO327826 DDJ327824:DDK327826 DNF327824:DNG327826 DXB327824:DXC327826 EGX327824:EGY327826 EQT327824:EQU327826 FAP327824:FAQ327826 FKL327824:FKM327826 FUH327824:FUI327826 GED327824:GEE327826 GNZ327824:GOA327826 GXV327824:GXW327826 HHR327824:HHS327826 HRN327824:HRO327826 IBJ327824:IBK327826 ILF327824:ILG327826 IVB327824:IVC327826 JEX327824:JEY327826 JOT327824:JOU327826 JYP327824:JYQ327826 KIL327824:KIM327826 KSH327824:KSI327826 LCD327824:LCE327826 LLZ327824:LMA327826 LVV327824:LVW327826 MFR327824:MFS327826 MPN327824:MPO327826 MZJ327824:MZK327826 NJF327824:NJG327826 NTB327824:NTC327826 OCX327824:OCY327826 OMT327824:OMU327826 OWP327824:OWQ327826 PGL327824:PGM327826 PQH327824:PQI327826 QAD327824:QAE327826 QJZ327824:QKA327826 QTV327824:QTW327826 RDR327824:RDS327826 RNN327824:RNO327826 RXJ327824:RXK327826 SHF327824:SHG327826 SRB327824:SRC327826 TAX327824:TAY327826 TKT327824:TKU327826 TUP327824:TUQ327826 UEL327824:UEM327826 UOH327824:UOI327826 UYD327824:UYE327826 VHZ327824:VIA327826 VRV327824:VRW327826 WBR327824:WBS327826 WLN327824:WLO327826 WVJ327824:WVK327826 B393360:C393362 IX393360:IY393362 ST393360:SU393362 ACP393360:ACQ393362 AML393360:AMM393362 AWH393360:AWI393362 BGD393360:BGE393362 BPZ393360:BQA393362 BZV393360:BZW393362 CJR393360:CJS393362 CTN393360:CTO393362 DDJ393360:DDK393362 DNF393360:DNG393362 DXB393360:DXC393362 EGX393360:EGY393362 EQT393360:EQU393362 FAP393360:FAQ393362 FKL393360:FKM393362 FUH393360:FUI393362 GED393360:GEE393362 GNZ393360:GOA393362 GXV393360:GXW393362 HHR393360:HHS393362 HRN393360:HRO393362 IBJ393360:IBK393362 ILF393360:ILG393362 IVB393360:IVC393362 JEX393360:JEY393362 JOT393360:JOU393362 JYP393360:JYQ393362 KIL393360:KIM393362 KSH393360:KSI393362 LCD393360:LCE393362 LLZ393360:LMA393362 LVV393360:LVW393362 MFR393360:MFS393362 MPN393360:MPO393362 MZJ393360:MZK393362 NJF393360:NJG393362 NTB393360:NTC393362 OCX393360:OCY393362 OMT393360:OMU393362 OWP393360:OWQ393362 PGL393360:PGM393362 PQH393360:PQI393362 QAD393360:QAE393362 QJZ393360:QKA393362 QTV393360:QTW393362 RDR393360:RDS393362 RNN393360:RNO393362 RXJ393360:RXK393362 SHF393360:SHG393362 SRB393360:SRC393362 TAX393360:TAY393362 TKT393360:TKU393362 TUP393360:TUQ393362 UEL393360:UEM393362 UOH393360:UOI393362 UYD393360:UYE393362 VHZ393360:VIA393362 VRV393360:VRW393362 WBR393360:WBS393362 WLN393360:WLO393362 WVJ393360:WVK393362 B458896:C458898 IX458896:IY458898 ST458896:SU458898 ACP458896:ACQ458898 AML458896:AMM458898 AWH458896:AWI458898 BGD458896:BGE458898 BPZ458896:BQA458898 BZV458896:BZW458898 CJR458896:CJS458898 CTN458896:CTO458898 DDJ458896:DDK458898 DNF458896:DNG458898 DXB458896:DXC458898 EGX458896:EGY458898 EQT458896:EQU458898 FAP458896:FAQ458898 FKL458896:FKM458898 FUH458896:FUI458898 GED458896:GEE458898 GNZ458896:GOA458898 GXV458896:GXW458898 HHR458896:HHS458898 HRN458896:HRO458898 IBJ458896:IBK458898 ILF458896:ILG458898 IVB458896:IVC458898 JEX458896:JEY458898 JOT458896:JOU458898 JYP458896:JYQ458898 KIL458896:KIM458898 KSH458896:KSI458898 LCD458896:LCE458898 LLZ458896:LMA458898 LVV458896:LVW458898 MFR458896:MFS458898 MPN458896:MPO458898 MZJ458896:MZK458898 NJF458896:NJG458898 NTB458896:NTC458898 OCX458896:OCY458898 OMT458896:OMU458898 OWP458896:OWQ458898 PGL458896:PGM458898 PQH458896:PQI458898 QAD458896:QAE458898 QJZ458896:QKA458898 QTV458896:QTW458898 RDR458896:RDS458898 RNN458896:RNO458898 RXJ458896:RXK458898 SHF458896:SHG458898 SRB458896:SRC458898 TAX458896:TAY458898 TKT458896:TKU458898 TUP458896:TUQ458898 UEL458896:UEM458898 UOH458896:UOI458898 UYD458896:UYE458898 VHZ458896:VIA458898 VRV458896:VRW458898 WBR458896:WBS458898 WLN458896:WLO458898 WVJ458896:WVK458898 B524432:C524434 IX524432:IY524434 ST524432:SU524434 ACP524432:ACQ524434 AML524432:AMM524434 AWH524432:AWI524434 BGD524432:BGE524434 BPZ524432:BQA524434 BZV524432:BZW524434 CJR524432:CJS524434 CTN524432:CTO524434 DDJ524432:DDK524434 DNF524432:DNG524434 DXB524432:DXC524434 EGX524432:EGY524434 EQT524432:EQU524434 FAP524432:FAQ524434 FKL524432:FKM524434 FUH524432:FUI524434 GED524432:GEE524434 GNZ524432:GOA524434 GXV524432:GXW524434 HHR524432:HHS524434 HRN524432:HRO524434 IBJ524432:IBK524434 ILF524432:ILG524434 IVB524432:IVC524434 JEX524432:JEY524434 JOT524432:JOU524434 JYP524432:JYQ524434 KIL524432:KIM524434 KSH524432:KSI524434 LCD524432:LCE524434 LLZ524432:LMA524434 LVV524432:LVW524434 MFR524432:MFS524434 MPN524432:MPO524434 MZJ524432:MZK524434 NJF524432:NJG524434 NTB524432:NTC524434 OCX524432:OCY524434 OMT524432:OMU524434 OWP524432:OWQ524434 PGL524432:PGM524434 PQH524432:PQI524434 QAD524432:QAE524434 QJZ524432:QKA524434 QTV524432:QTW524434 RDR524432:RDS524434 RNN524432:RNO524434 RXJ524432:RXK524434 SHF524432:SHG524434 SRB524432:SRC524434 TAX524432:TAY524434 TKT524432:TKU524434 TUP524432:TUQ524434 UEL524432:UEM524434 UOH524432:UOI524434 UYD524432:UYE524434 VHZ524432:VIA524434 VRV524432:VRW524434 WBR524432:WBS524434 WLN524432:WLO524434 WVJ524432:WVK524434 B589968:C589970 IX589968:IY589970 ST589968:SU589970 ACP589968:ACQ589970 AML589968:AMM589970 AWH589968:AWI589970 BGD589968:BGE589970 BPZ589968:BQA589970 BZV589968:BZW589970 CJR589968:CJS589970 CTN589968:CTO589970 DDJ589968:DDK589970 DNF589968:DNG589970 DXB589968:DXC589970 EGX589968:EGY589970 EQT589968:EQU589970 FAP589968:FAQ589970 FKL589968:FKM589970 FUH589968:FUI589970 GED589968:GEE589970 GNZ589968:GOA589970 GXV589968:GXW589970 HHR589968:HHS589970 HRN589968:HRO589970 IBJ589968:IBK589970 ILF589968:ILG589970 IVB589968:IVC589970 JEX589968:JEY589970 JOT589968:JOU589970 JYP589968:JYQ589970 KIL589968:KIM589970 KSH589968:KSI589970 LCD589968:LCE589970 LLZ589968:LMA589970 LVV589968:LVW589970 MFR589968:MFS589970 MPN589968:MPO589970 MZJ589968:MZK589970 NJF589968:NJG589970 NTB589968:NTC589970 OCX589968:OCY589970 OMT589968:OMU589970 OWP589968:OWQ589970 PGL589968:PGM589970 PQH589968:PQI589970 QAD589968:QAE589970 QJZ589968:QKA589970 QTV589968:QTW589970 RDR589968:RDS589970 RNN589968:RNO589970 RXJ589968:RXK589970 SHF589968:SHG589970 SRB589968:SRC589970 TAX589968:TAY589970 TKT589968:TKU589970 TUP589968:TUQ589970 UEL589968:UEM589970 UOH589968:UOI589970 UYD589968:UYE589970 VHZ589968:VIA589970 VRV589968:VRW589970 WBR589968:WBS589970 WLN589968:WLO589970 WVJ589968:WVK589970 B655504:C655506 IX655504:IY655506 ST655504:SU655506 ACP655504:ACQ655506 AML655504:AMM655506 AWH655504:AWI655506 BGD655504:BGE655506 BPZ655504:BQA655506 BZV655504:BZW655506 CJR655504:CJS655506 CTN655504:CTO655506 DDJ655504:DDK655506 DNF655504:DNG655506 DXB655504:DXC655506 EGX655504:EGY655506 EQT655504:EQU655506 FAP655504:FAQ655506 FKL655504:FKM655506 FUH655504:FUI655506 GED655504:GEE655506 GNZ655504:GOA655506 GXV655504:GXW655506 HHR655504:HHS655506 HRN655504:HRO655506 IBJ655504:IBK655506 ILF655504:ILG655506 IVB655504:IVC655506 JEX655504:JEY655506 JOT655504:JOU655506 JYP655504:JYQ655506 KIL655504:KIM655506 KSH655504:KSI655506 LCD655504:LCE655506 LLZ655504:LMA655506 LVV655504:LVW655506 MFR655504:MFS655506 MPN655504:MPO655506 MZJ655504:MZK655506 NJF655504:NJG655506 NTB655504:NTC655506 OCX655504:OCY655506 OMT655504:OMU655506 OWP655504:OWQ655506 PGL655504:PGM655506 PQH655504:PQI655506 QAD655504:QAE655506 QJZ655504:QKA655506 QTV655504:QTW655506 RDR655504:RDS655506 RNN655504:RNO655506 RXJ655504:RXK655506 SHF655504:SHG655506 SRB655504:SRC655506 TAX655504:TAY655506 TKT655504:TKU655506 TUP655504:TUQ655506 UEL655504:UEM655506 UOH655504:UOI655506 UYD655504:UYE655506 VHZ655504:VIA655506 VRV655504:VRW655506 WBR655504:WBS655506 WLN655504:WLO655506 WVJ655504:WVK655506 B721040:C721042 IX721040:IY721042 ST721040:SU721042 ACP721040:ACQ721042 AML721040:AMM721042 AWH721040:AWI721042 BGD721040:BGE721042 BPZ721040:BQA721042 BZV721040:BZW721042 CJR721040:CJS721042 CTN721040:CTO721042 DDJ721040:DDK721042 DNF721040:DNG721042 DXB721040:DXC721042 EGX721040:EGY721042 EQT721040:EQU721042 FAP721040:FAQ721042 FKL721040:FKM721042 FUH721040:FUI721042 GED721040:GEE721042 GNZ721040:GOA721042 GXV721040:GXW721042 HHR721040:HHS721042 HRN721040:HRO721042 IBJ721040:IBK721042 ILF721040:ILG721042 IVB721040:IVC721042 JEX721040:JEY721042 JOT721040:JOU721042 JYP721040:JYQ721042 KIL721040:KIM721042 KSH721040:KSI721042 LCD721040:LCE721042 LLZ721040:LMA721042 LVV721040:LVW721042 MFR721040:MFS721042 MPN721040:MPO721042 MZJ721040:MZK721042 NJF721040:NJG721042 NTB721040:NTC721042 OCX721040:OCY721042 OMT721040:OMU721042 OWP721040:OWQ721042 PGL721040:PGM721042 PQH721040:PQI721042 QAD721040:QAE721042 QJZ721040:QKA721042 QTV721040:QTW721042 RDR721040:RDS721042 RNN721040:RNO721042 RXJ721040:RXK721042 SHF721040:SHG721042 SRB721040:SRC721042 TAX721040:TAY721042 TKT721040:TKU721042 TUP721040:TUQ721042 UEL721040:UEM721042 UOH721040:UOI721042 UYD721040:UYE721042 VHZ721040:VIA721042 VRV721040:VRW721042 WBR721040:WBS721042 WLN721040:WLO721042 WVJ721040:WVK721042 B786576:C786578 IX786576:IY786578 ST786576:SU786578 ACP786576:ACQ786578 AML786576:AMM786578 AWH786576:AWI786578 BGD786576:BGE786578 BPZ786576:BQA786578 BZV786576:BZW786578 CJR786576:CJS786578 CTN786576:CTO786578 DDJ786576:DDK786578 DNF786576:DNG786578 DXB786576:DXC786578 EGX786576:EGY786578 EQT786576:EQU786578 FAP786576:FAQ786578 FKL786576:FKM786578 FUH786576:FUI786578 GED786576:GEE786578 GNZ786576:GOA786578 GXV786576:GXW786578 HHR786576:HHS786578 HRN786576:HRO786578 IBJ786576:IBK786578 ILF786576:ILG786578 IVB786576:IVC786578 JEX786576:JEY786578 JOT786576:JOU786578 JYP786576:JYQ786578 KIL786576:KIM786578 KSH786576:KSI786578 LCD786576:LCE786578 LLZ786576:LMA786578 LVV786576:LVW786578 MFR786576:MFS786578 MPN786576:MPO786578 MZJ786576:MZK786578 NJF786576:NJG786578 NTB786576:NTC786578 OCX786576:OCY786578 OMT786576:OMU786578 OWP786576:OWQ786578 PGL786576:PGM786578 PQH786576:PQI786578 QAD786576:QAE786578 QJZ786576:QKA786578 QTV786576:QTW786578 RDR786576:RDS786578 RNN786576:RNO786578 RXJ786576:RXK786578 SHF786576:SHG786578 SRB786576:SRC786578 TAX786576:TAY786578 TKT786576:TKU786578 TUP786576:TUQ786578 UEL786576:UEM786578 UOH786576:UOI786578 UYD786576:UYE786578 VHZ786576:VIA786578 VRV786576:VRW786578 WBR786576:WBS786578 WLN786576:WLO786578 WVJ786576:WVK786578 B852112:C852114 IX852112:IY852114 ST852112:SU852114 ACP852112:ACQ852114 AML852112:AMM852114 AWH852112:AWI852114 BGD852112:BGE852114 BPZ852112:BQA852114 BZV852112:BZW852114 CJR852112:CJS852114 CTN852112:CTO852114 DDJ852112:DDK852114 DNF852112:DNG852114 DXB852112:DXC852114 EGX852112:EGY852114 EQT852112:EQU852114 FAP852112:FAQ852114 FKL852112:FKM852114 FUH852112:FUI852114 GED852112:GEE852114 GNZ852112:GOA852114 GXV852112:GXW852114 HHR852112:HHS852114 HRN852112:HRO852114 IBJ852112:IBK852114 ILF852112:ILG852114 IVB852112:IVC852114 JEX852112:JEY852114 JOT852112:JOU852114 JYP852112:JYQ852114 KIL852112:KIM852114 KSH852112:KSI852114 LCD852112:LCE852114 LLZ852112:LMA852114 LVV852112:LVW852114 MFR852112:MFS852114 MPN852112:MPO852114 MZJ852112:MZK852114 NJF852112:NJG852114 NTB852112:NTC852114 OCX852112:OCY852114 OMT852112:OMU852114 OWP852112:OWQ852114 PGL852112:PGM852114 PQH852112:PQI852114 QAD852112:QAE852114 QJZ852112:QKA852114 QTV852112:QTW852114 RDR852112:RDS852114 RNN852112:RNO852114 RXJ852112:RXK852114 SHF852112:SHG852114 SRB852112:SRC852114 TAX852112:TAY852114 TKT852112:TKU852114 TUP852112:TUQ852114 UEL852112:UEM852114 UOH852112:UOI852114 UYD852112:UYE852114 VHZ852112:VIA852114 VRV852112:VRW852114 WBR852112:WBS852114 WLN852112:WLO852114 WVJ852112:WVK852114 B917648:C917650 IX917648:IY917650 ST917648:SU917650 ACP917648:ACQ917650 AML917648:AMM917650 AWH917648:AWI917650 BGD917648:BGE917650 BPZ917648:BQA917650 BZV917648:BZW917650 CJR917648:CJS917650 CTN917648:CTO917650 DDJ917648:DDK917650 DNF917648:DNG917650 DXB917648:DXC917650 EGX917648:EGY917650 EQT917648:EQU917650 FAP917648:FAQ917650 FKL917648:FKM917650 FUH917648:FUI917650 GED917648:GEE917650 GNZ917648:GOA917650 GXV917648:GXW917650 HHR917648:HHS917650 HRN917648:HRO917650 IBJ917648:IBK917650 ILF917648:ILG917650 IVB917648:IVC917650 JEX917648:JEY917650 JOT917648:JOU917650 JYP917648:JYQ917650 KIL917648:KIM917650 KSH917648:KSI917650 LCD917648:LCE917650 LLZ917648:LMA917650 LVV917648:LVW917650 MFR917648:MFS917650 MPN917648:MPO917650 MZJ917648:MZK917650 NJF917648:NJG917650 NTB917648:NTC917650 OCX917648:OCY917650 OMT917648:OMU917650 OWP917648:OWQ917650 PGL917648:PGM917650 PQH917648:PQI917650 QAD917648:QAE917650 QJZ917648:QKA917650 QTV917648:QTW917650 RDR917648:RDS917650 RNN917648:RNO917650 RXJ917648:RXK917650 SHF917648:SHG917650 SRB917648:SRC917650 TAX917648:TAY917650 TKT917648:TKU917650 TUP917648:TUQ917650 UEL917648:UEM917650 UOH917648:UOI917650 UYD917648:UYE917650 VHZ917648:VIA917650 VRV917648:VRW917650 WBR917648:WBS917650 WLN917648:WLO917650 WVJ917648:WVK917650 B983184:C983186 IX983184:IY983186 ST983184:SU983186 ACP983184:ACQ983186 AML983184:AMM983186 AWH983184:AWI983186 BGD983184:BGE983186 BPZ983184:BQA983186 BZV983184:BZW983186 CJR983184:CJS983186 CTN983184:CTO983186 DDJ983184:DDK983186 DNF983184:DNG983186 DXB983184:DXC983186 EGX983184:EGY983186 EQT983184:EQU983186 FAP983184:FAQ983186 FKL983184:FKM983186 FUH983184:FUI983186 GED983184:GEE983186 GNZ983184:GOA983186 GXV983184:GXW983186 HHR983184:HHS983186 HRN983184:HRO983186 IBJ983184:IBK983186 ILF983184:ILG983186 IVB983184:IVC983186 JEX983184:JEY983186 JOT983184:JOU983186 JYP983184:JYQ983186 KIL983184:KIM983186 KSH983184:KSI983186 LCD983184:LCE983186 LLZ983184:LMA983186 LVV983184:LVW983186 MFR983184:MFS983186 MPN983184:MPO983186 MZJ983184:MZK983186 NJF983184:NJG983186 NTB983184:NTC983186 OCX983184:OCY983186 OMT983184:OMU983186 OWP983184:OWQ983186 PGL983184:PGM983186 PQH983184:PQI983186 QAD983184:QAE983186 QJZ983184:QKA983186 QTV983184:QTW983186 RDR983184:RDS983186 RNN983184:RNO983186 RXJ983184:RXK983186 SHF983184:SHG983186 SRB983184:SRC983186 TAX983184:TAY983186 TKT983184:TKU983186 TUP983184:TUQ983186 UEL983184:UEM983186 UOH983184:UOI983186 UYD983184:UYE983186 VHZ983184:VIA983186 VRV983184:VRW983186 WBR983184:WBS983186 WLN983184:WLO983186 WVJ983184:WVK983186 B65684:C65686 IX65684:IY65686 ST65684:SU65686 ACP65684:ACQ65686 AML65684:AMM65686 AWH65684:AWI65686 BGD65684:BGE65686 BPZ65684:BQA65686 BZV65684:BZW65686 CJR65684:CJS65686 CTN65684:CTO65686 DDJ65684:DDK65686 DNF65684:DNG65686 DXB65684:DXC65686 EGX65684:EGY65686 EQT65684:EQU65686 FAP65684:FAQ65686 FKL65684:FKM65686 FUH65684:FUI65686 GED65684:GEE65686 GNZ65684:GOA65686 GXV65684:GXW65686 HHR65684:HHS65686 HRN65684:HRO65686 IBJ65684:IBK65686 ILF65684:ILG65686 IVB65684:IVC65686 JEX65684:JEY65686 JOT65684:JOU65686 JYP65684:JYQ65686 KIL65684:KIM65686 KSH65684:KSI65686 LCD65684:LCE65686 LLZ65684:LMA65686 LVV65684:LVW65686 MFR65684:MFS65686 MPN65684:MPO65686 MZJ65684:MZK65686 NJF65684:NJG65686 NTB65684:NTC65686 OCX65684:OCY65686 OMT65684:OMU65686 OWP65684:OWQ65686 PGL65684:PGM65686 PQH65684:PQI65686 QAD65684:QAE65686 QJZ65684:QKA65686 QTV65684:QTW65686 RDR65684:RDS65686 RNN65684:RNO65686 RXJ65684:RXK65686 SHF65684:SHG65686 SRB65684:SRC65686 TAX65684:TAY65686 TKT65684:TKU65686 TUP65684:TUQ65686 UEL65684:UEM65686 UOH65684:UOI65686 UYD65684:UYE65686 VHZ65684:VIA65686 VRV65684:VRW65686 WBR65684:WBS65686 WLN65684:WLO65686 WVJ65684:WVK65686 B131220:C131222 IX131220:IY131222 ST131220:SU131222 ACP131220:ACQ131222 AML131220:AMM131222 AWH131220:AWI131222 BGD131220:BGE131222 BPZ131220:BQA131222 BZV131220:BZW131222 CJR131220:CJS131222 CTN131220:CTO131222 DDJ131220:DDK131222 DNF131220:DNG131222 DXB131220:DXC131222 EGX131220:EGY131222 EQT131220:EQU131222 FAP131220:FAQ131222 FKL131220:FKM131222 FUH131220:FUI131222 GED131220:GEE131222 GNZ131220:GOA131222 GXV131220:GXW131222 HHR131220:HHS131222 HRN131220:HRO131222 IBJ131220:IBK131222 ILF131220:ILG131222 IVB131220:IVC131222 JEX131220:JEY131222 JOT131220:JOU131222 JYP131220:JYQ131222 KIL131220:KIM131222 KSH131220:KSI131222 LCD131220:LCE131222 LLZ131220:LMA131222 LVV131220:LVW131222 MFR131220:MFS131222 MPN131220:MPO131222 MZJ131220:MZK131222 NJF131220:NJG131222 NTB131220:NTC131222 OCX131220:OCY131222 OMT131220:OMU131222 OWP131220:OWQ131222 PGL131220:PGM131222 PQH131220:PQI131222 QAD131220:QAE131222 QJZ131220:QKA131222 QTV131220:QTW131222 RDR131220:RDS131222 RNN131220:RNO131222 RXJ131220:RXK131222 SHF131220:SHG131222 SRB131220:SRC131222 TAX131220:TAY131222 TKT131220:TKU131222 TUP131220:TUQ131222 UEL131220:UEM131222 UOH131220:UOI131222 UYD131220:UYE131222 VHZ131220:VIA131222 VRV131220:VRW131222 WBR131220:WBS131222 WLN131220:WLO131222 WVJ131220:WVK131222 B196756:C196758 IX196756:IY196758 ST196756:SU196758 ACP196756:ACQ196758 AML196756:AMM196758 AWH196756:AWI196758 BGD196756:BGE196758 BPZ196756:BQA196758 BZV196756:BZW196758 CJR196756:CJS196758 CTN196756:CTO196758 DDJ196756:DDK196758 DNF196756:DNG196758 DXB196756:DXC196758 EGX196756:EGY196758 EQT196756:EQU196758 FAP196756:FAQ196758 FKL196756:FKM196758 FUH196756:FUI196758 GED196756:GEE196758 GNZ196756:GOA196758 GXV196756:GXW196758 HHR196756:HHS196758 HRN196756:HRO196758 IBJ196756:IBK196758 ILF196756:ILG196758 IVB196756:IVC196758 JEX196756:JEY196758 JOT196756:JOU196758 JYP196756:JYQ196758 KIL196756:KIM196758 KSH196756:KSI196758 LCD196756:LCE196758 LLZ196756:LMA196758 LVV196756:LVW196758 MFR196756:MFS196758 MPN196756:MPO196758 MZJ196756:MZK196758 NJF196756:NJG196758 NTB196756:NTC196758 OCX196756:OCY196758 OMT196756:OMU196758 OWP196756:OWQ196758 PGL196756:PGM196758 PQH196756:PQI196758 QAD196756:QAE196758 QJZ196756:QKA196758 QTV196756:QTW196758 RDR196756:RDS196758 RNN196756:RNO196758 RXJ196756:RXK196758 SHF196756:SHG196758 SRB196756:SRC196758 TAX196756:TAY196758 TKT196756:TKU196758 TUP196756:TUQ196758 UEL196756:UEM196758 UOH196756:UOI196758 UYD196756:UYE196758 VHZ196756:VIA196758 VRV196756:VRW196758 WBR196756:WBS196758 WLN196756:WLO196758 WVJ196756:WVK196758 B262292:C262294 IX262292:IY262294 ST262292:SU262294 ACP262292:ACQ262294 AML262292:AMM262294 AWH262292:AWI262294 BGD262292:BGE262294 BPZ262292:BQA262294 BZV262292:BZW262294 CJR262292:CJS262294 CTN262292:CTO262294 DDJ262292:DDK262294 DNF262292:DNG262294 DXB262292:DXC262294 EGX262292:EGY262294 EQT262292:EQU262294 FAP262292:FAQ262294 FKL262292:FKM262294 FUH262292:FUI262294 GED262292:GEE262294 GNZ262292:GOA262294 GXV262292:GXW262294 HHR262292:HHS262294 HRN262292:HRO262294 IBJ262292:IBK262294 ILF262292:ILG262294 IVB262292:IVC262294 JEX262292:JEY262294 JOT262292:JOU262294 JYP262292:JYQ262294 KIL262292:KIM262294 KSH262292:KSI262294 LCD262292:LCE262294 LLZ262292:LMA262294 LVV262292:LVW262294 MFR262292:MFS262294 MPN262292:MPO262294 MZJ262292:MZK262294 NJF262292:NJG262294 NTB262292:NTC262294 OCX262292:OCY262294 OMT262292:OMU262294 OWP262292:OWQ262294 PGL262292:PGM262294 PQH262292:PQI262294 QAD262292:QAE262294 QJZ262292:QKA262294 QTV262292:QTW262294 RDR262292:RDS262294 RNN262292:RNO262294 RXJ262292:RXK262294 SHF262292:SHG262294 SRB262292:SRC262294 TAX262292:TAY262294 TKT262292:TKU262294 TUP262292:TUQ262294 UEL262292:UEM262294 UOH262292:UOI262294 UYD262292:UYE262294 VHZ262292:VIA262294 VRV262292:VRW262294 WBR262292:WBS262294 WLN262292:WLO262294 WVJ262292:WVK262294 B327828:C327830 IX327828:IY327830 ST327828:SU327830 ACP327828:ACQ327830 AML327828:AMM327830 AWH327828:AWI327830 BGD327828:BGE327830 BPZ327828:BQA327830 BZV327828:BZW327830 CJR327828:CJS327830 CTN327828:CTO327830 DDJ327828:DDK327830 DNF327828:DNG327830 DXB327828:DXC327830 EGX327828:EGY327830 EQT327828:EQU327830 FAP327828:FAQ327830 FKL327828:FKM327830 FUH327828:FUI327830 GED327828:GEE327830 GNZ327828:GOA327830 GXV327828:GXW327830 HHR327828:HHS327830 HRN327828:HRO327830 IBJ327828:IBK327830 ILF327828:ILG327830 IVB327828:IVC327830 JEX327828:JEY327830 JOT327828:JOU327830 JYP327828:JYQ327830 KIL327828:KIM327830 KSH327828:KSI327830 LCD327828:LCE327830 LLZ327828:LMA327830 LVV327828:LVW327830 MFR327828:MFS327830 MPN327828:MPO327830 MZJ327828:MZK327830 NJF327828:NJG327830 NTB327828:NTC327830 OCX327828:OCY327830 OMT327828:OMU327830 OWP327828:OWQ327830 PGL327828:PGM327830 PQH327828:PQI327830 QAD327828:QAE327830 QJZ327828:QKA327830 QTV327828:QTW327830 RDR327828:RDS327830 RNN327828:RNO327830 RXJ327828:RXK327830 SHF327828:SHG327830 SRB327828:SRC327830 TAX327828:TAY327830 TKT327828:TKU327830 TUP327828:TUQ327830 UEL327828:UEM327830 UOH327828:UOI327830 UYD327828:UYE327830 VHZ327828:VIA327830 VRV327828:VRW327830 WBR327828:WBS327830 WLN327828:WLO327830 WVJ327828:WVK327830 B393364:C393366 IX393364:IY393366 ST393364:SU393366 ACP393364:ACQ393366 AML393364:AMM393366 AWH393364:AWI393366 BGD393364:BGE393366 BPZ393364:BQA393366 BZV393364:BZW393366 CJR393364:CJS393366 CTN393364:CTO393366 DDJ393364:DDK393366 DNF393364:DNG393366 DXB393364:DXC393366 EGX393364:EGY393366 EQT393364:EQU393366 FAP393364:FAQ393366 FKL393364:FKM393366 FUH393364:FUI393366 GED393364:GEE393366 GNZ393364:GOA393366 GXV393364:GXW393366 HHR393364:HHS393366 HRN393364:HRO393366 IBJ393364:IBK393366 ILF393364:ILG393366 IVB393364:IVC393366 JEX393364:JEY393366 JOT393364:JOU393366 JYP393364:JYQ393366 KIL393364:KIM393366 KSH393364:KSI393366 LCD393364:LCE393366 LLZ393364:LMA393366 LVV393364:LVW393366 MFR393364:MFS393366 MPN393364:MPO393366 MZJ393364:MZK393366 NJF393364:NJG393366 NTB393364:NTC393366 OCX393364:OCY393366 OMT393364:OMU393366 OWP393364:OWQ393366 PGL393364:PGM393366 PQH393364:PQI393366 QAD393364:QAE393366 QJZ393364:QKA393366 QTV393364:QTW393366 RDR393364:RDS393366 RNN393364:RNO393366 RXJ393364:RXK393366 SHF393364:SHG393366 SRB393364:SRC393366 TAX393364:TAY393366 TKT393364:TKU393366 TUP393364:TUQ393366 UEL393364:UEM393366 UOH393364:UOI393366 UYD393364:UYE393366 VHZ393364:VIA393366 VRV393364:VRW393366 WBR393364:WBS393366 WLN393364:WLO393366 WVJ393364:WVK393366 B458900:C458902 IX458900:IY458902 ST458900:SU458902 ACP458900:ACQ458902 AML458900:AMM458902 AWH458900:AWI458902 BGD458900:BGE458902 BPZ458900:BQA458902 BZV458900:BZW458902 CJR458900:CJS458902 CTN458900:CTO458902 DDJ458900:DDK458902 DNF458900:DNG458902 DXB458900:DXC458902 EGX458900:EGY458902 EQT458900:EQU458902 FAP458900:FAQ458902 FKL458900:FKM458902 FUH458900:FUI458902 GED458900:GEE458902 GNZ458900:GOA458902 GXV458900:GXW458902 HHR458900:HHS458902 HRN458900:HRO458902 IBJ458900:IBK458902 ILF458900:ILG458902 IVB458900:IVC458902 JEX458900:JEY458902 JOT458900:JOU458902 JYP458900:JYQ458902 KIL458900:KIM458902 KSH458900:KSI458902 LCD458900:LCE458902 LLZ458900:LMA458902 LVV458900:LVW458902 MFR458900:MFS458902 MPN458900:MPO458902 MZJ458900:MZK458902 NJF458900:NJG458902 NTB458900:NTC458902 OCX458900:OCY458902 OMT458900:OMU458902 OWP458900:OWQ458902 PGL458900:PGM458902 PQH458900:PQI458902 QAD458900:QAE458902 QJZ458900:QKA458902 QTV458900:QTW458902 RDR458900:RDS458902 RNN458900:RNO458902 RXJ458900:RXK458902 SHF458900:SHG458902 SRB458900:SRC458902 TAX458900:TAY458902 TKT458900:TKU458902 TUP458900:TUQ458902 UEL458900:UEM458902 UOH458900:UOI458902 UYD458900:UYE458902 VHZ458900:VIA458902 VRV458900:VRW458902 WBR458900:WBS458902 WLN458900:WLO458902 WVJ458900:WVK458902 B524436:C524438 IX524436:IY524438 ST524436:SU524438 ACP524436:ACQ524438 AML524436:AMM524438 AWH524436:AWI524438 BGD524436:BGE524438 BPZ524436:BQA524438 BZV524436:BZW524438 CJR524436:CJS524438 CTN524436:CTO524438 DDJ524436:DDK524438 DNF524436:DNG524438 DXB524436:DXC524438 EGX524436:EGY524438 EQT524436:EQU524438 FAP524436:FAQ524438 FKL524436:FKM524438 FUH524436:FUI524438 GED524436:GEE524438 GNZ524436:GOA524438 GXV524436:GXW524438 HHR524436:HHS524438 HRN524436:HRO524438 IBJ524436:IBK524438 ILF524436:ILG524438 IVB524436:IVC524438 JEX524436:JEY524438 JOT524436:JOU524438 JYP524436:JYQ524438 KIL524436:KIM524438 KSH524436:KSI524438 LCD524436:LCE524438 LLZ524436:LMA524438 LVV524436:LVW524438 MFR524436:MFS524438 MPN524436:MPO524438 MZJ524436:MZK524438 NJF524436:NJG524438 NTB524436:NTC524438 OCX524436:OCY524438 OMT524436:OMU524438 OWP524436:OWQ524438 PGL524436:PGM524438 PQH524436:PQI524438 QAD524436:QAE524438 QJZ524436:QKA524438 QTV524436:QTW524438 RDR524436:RDS524438 RNN524436:RNO524438 RXJ524436:RXK524438 SHF524436:SHG524438 SRB524436:SRC524438 TAX524436:TAY524438 TKT524436:TKU524438 TUP524436:TUQ524438 UEL524436:UEM524438 UOH524436:UOI524438 UYD524436:UYE524438 VHZ524436:VIA524438 VRV524436:VRW524438 WBR524436:WBS524438 WLN524436:WLO524438 WVJ524436:WVK524438 B589972:C589974 IX589972:IY589974 ST589972:SU589974 ACP589972:ACQ589974 AML589972:AMM589974 AWH589972:AWI589974 BGD589972:BGE589974 BPZ589972:BQA589974 BZV589972:BZW589974 CJR589972:CJS589974 CTN589972:CTO589974 DDJ589972:DDK589974 DNF589972:DNG589974 DXB589972:DXC589974 EGX589972:EGY589974 EQT589972:EQU589974 FAP589972:FAQ589974 FKL589972:FKM589974 FUH589972:FUI589974 GED589972:GEE589974 GNZ589972:GOA589974 GXV589972:GXW589974 HHR589972:HHS589974 HRN589972:HRO589974 IBJ589972:IBK589974 ILF589972:ILG589974 IVB589972:IVC589974 JEX589972:JEY589974 JOT589972:JOU589974 JYP589972:JYQ589974 KIL589972:KIM589974 KSH589972:KSI589974 LCD589972:LCE589974 LLZ589972:LMA589974 LVV589972:LVW589974 MFR589972:MFS589974 MPN589972:MPO589974 MZJ589972:MZK589974 NJF589972:NJG589974 NTB589972:NTC589974 OCX589972:OCY589974 OMT589972:OMU589974 OWP589972:OWQ589974 PGL589972:PGM589974 PQH589972:PQI589974 QAD589972:QAE589974 QJZ589972:QKA589974 QTV589972:QTW589974 RDR589972:RDS589974 RNN589972:RNO589974 RXJ589972:RXK589974 SHF589972:SHG589974 SRB589972:SRC589974 TAX589972:TAY589974 TKT589972:TKU589974 TUP589972:TUQ589974 UEL589972:UEM589974 UOH589972:UOI589974 UYD589972:UYE589974 VHZ589972:VIA589974 VRV589972:VRW589974 WBR589972:WBS589974 WLN589972:WLO589974 WVJ589972:WVK589974 B655508:C655510 IX655508:IY655510 ST655508:SU655510 ACP655508:ACQ655510 AML655508:AMM655510 AWH655508:AWI655510 BGD655508:BGE655510 BPZ655508:BQA655510 BZV655508:BZW655510 CJR655508:CJS655510 CTN655508:CTO655510 DDJ655508:DDK655510 DNF655508:DNG655510 DXB655508:DXC655510 EGX655508:EGY655510 EQT655508:EQU655510 FAP655508:FAQ655510 FKL655508:FKM655510 FUH655508:FUI655510 GED655508:GEE655510 GNZ655508:GOA655510 GXV655508:GXW655510 HHR655508:HHS655510 HRN655508:HRO655510 IBJ655508:IBK655510 ILF655508:ILG655510 IVB655508:IVC655510 JEX655508:JEY655510 JOT655508:JOU655510 JYP655508:JYQ655510 KIL655508:KIM655510 KSH655508:KSI655510 LCD655508:LCE655510 LLZ655508:LMA655510 LVV655508:LVW655510 MFR655508:MFS655510 MPN655508:MPO655510 MZJ655508:MZK655510 NJF655508:NJG655510 NTB655508:NTC655510 OCX655508:OCY655510 OMT655508:OMU655510 OWP655508:OWQ655510 PGL655508:PGM655510 PQH655508:PQI655510 QAD655508:QAE655510 QJZ655508:QKA655510 QTV655508:QTW655510 RDR655508:RDS655510 RNN655508:RNO655510 RXJ655508:RXK655510 SHF655508:SHG655510 SRB655508:SRC655510 TAX655508:TAY655510 TKT655508:TKU655510 TUP655508:TUQ655510 UEL655508:UEM655510 UOH655508:UOI655510 UYD655508:UYE655510 VHZ655508:VIA655510 VRV655508:VRW655510 WBR655508:WBS655510 WLN655508:WLO655510 WVJ655508:WVK655510 B721044:C721046 IX721044:IY721046 ST721044:SU721046 ACP721044:ACQ721046 AML721044:AMM721046 AWH721044:AWI721046 BGD721044:BGE721046 BPZ721044:BQA721046 BZV721044:BZW721046 CJR721044:CJS721046 CTN721044:CTO721046 DDJ721044:DDK721046 DNF721044:DNG721046 DXB721044:DXC721046 EGX721044:EGY721046 EQT721044:EQU721046 FAP721044:FAQ721046 FKL721044:FKM721046 FUH721044:FUI721046 GED721044:GEE721046 GNZ721044:GOA721046 GXV721044:GXW721046 HHR721044:HHS721046 HRN721044:HRO721046 IBJ721044:IBK721046 ILF721044:ILG721046 IVB721044:IVC721046 JEX721044:JEY721046 JOT721044:JOU721046 JYP721044:JYQ721046 KIL721044:KIM721046 KSH721044:KSI721046 LCD721044:LCE721046 LLZ721044:LMA721046 LVV721044:LVW721046 MFR721044:MFS721046 MPN721044:MPO721046 MZJ721044:MZK721046 NJF721044:NJG721046 NTB721044:NTC721046 OCX721044:OCY721046 OMT721044:OMU721046 OWP721044:OWQ721046 PGL721044:PGM721046 PQH721044:PQI721046 QAD721044:QAE721046 QJZ721044:QKA721046 QTV721044:QTW721046 RDR721044:RDS721046 RNN721044:RNO721046 RXJ721044:RXK721046 SHF721044:SHG721046 SRB721044:SRC721046 TAX721044:TAY721046 TKT721044:TKU721046 TUP721044:TUQ721046 UEL721044:UEM721046 UOH721044:UOI721046 UYD721044:UYE721046 VHZ721044:VIA721046 VRV721044:VRW721046 WBR721044:WBS721046 WLN721044:WLO721046 WVJ721044:WVK721046 B786580:C786582 IX786580:IY786582 ST786580:SU786582 ACP786580:ACQ786582 AML786580:AMM786582 AWH786580:AWI786582 BGD786580:BGE786582 BPZ786580:BQA786582 BZV786580:BZW786582 CJR786580:CJS786582 CTN786580:CTO786582 DDJ786580:DDK786582 DNF786580:DNG786582 DXB786580:DXC786582 EGX786580:EGY786582 EQT786580:EQU786582 FAP786580:FAQ786582 FKL786580:FKM786582 FUH786580:FUI786582 GED786580:GEE786582 GNZ786580:GOA786582 GXV786580:GXW786582 HHR786580:HHS786582 HRN786580:HRO786582 IBJ786580:IBK786582 ILF786580:ILG786582 IVB786580:IVC786582 JEX786580:JEY786582 JOT786580:JOU786582 JYP786580:JYQ786582 KIL786580:KIM786582 KSH786580:KSI786582 LCD786580:LCE786582 LLZ786580:LMA786582 LVV786580:LVW786582 MFR786580:MFS786582 MPN786580:MPO786582 MZJ786580:MZK786582 NJF786580:NJG786582 NTB786580:NTC786582 OCX786580:OCY786582 OMT786580:OMU786582 OWP786580:OWQ786582 PGL786580:PGM786582 PQH786580:PQI786582 QAD786580:QAE786582 QJZ786580:QKA786582 QTV786580:QTW786582 RDR786580:RDS786582 RNN786580:RNO786582 RXJ786580:RXK786582 SHF786580:SHG786582 SRB786580:SRC786582 TAX786580:TAY786582 TKT786580:TKU786582 TUP786580:TUQ786582 UEL786580:UEM786582 UOH786580:UOI786582 UYD786580:UYE786582 VHZ786580:VIA786582 VRV786580:VRW786582 WBR786580:WBS786582 WLN786580:WLO786582 WVJ786580:WVK786582 B852116:C852118 IX852116:IY852118 ST852116:SU852118 ACP852116:ACQ852118 AML852116:AMM852118 AWH852116:AWI852118 BGD852116:BGE852118 BPZ852116:BQA852118 BZV852116:BZW852118 CJR852116:CJS852118 CTN852116:CTO852118 DDJ852116:DDK852118 DNF852116:DNG852118 DXB852116:DXC852118 EGX852116:EGY852118 EQT852116:EQU852118 FAP852116:FAQ852118 FKL852116:FKM852118 FUH852116:FUI852118 GED852116:GEE852118 GNZ852116:GOA852118 GXV852116:GXW852118 HHR852116:HHS852118 HRN852116:HRO852118 IBJ852116:IBK852118 ILF852116:ILG852118 IVB852116:IVC852118 JEX852116:JEY852118 JOT852116:JOU852118 JYP852116:JYQ852118 KIL852116:KIM852118 KSH852116:KSI852118 LCD852116:LCE852118 LLZ852116:LMA852118 LVV852116:LVW852118 MFR852116:MFS852118 MPN852116:MPO852118 MZJ852116:MZK852118 NJF852116:NJG852118 NTB852116:NTC852118 OCX852116:OCY852118 OMT852116:OMU852118 OWP852116:OWQ852118 PGL852116:PGM852118 PQH852116:PQI852118 QAD852116:QAE852118 QJZ852116:QKA852118 QTV852116:QTW852118 RDR852116:RDS852118 RNN852116:RNO852118 RXJ852116:RXK852118 SHF852116:SHG852118 SRB852116:SRC852118 TAX852116:TAY852118 TKT852116:TKU852118 TUP852116:TUQ852118 UEL852116:UEM852118 UOH852116:UOI852118 UYD852116:UYE852118 VHZ852116:VIA852118 VRV852116:VRW852118 WBR852116:WBS852118 WLN852116:WLO852118 WVJ852116:WVK852118 B917652:C917654 IX917652:IY917654 ST917652:SU917654 ACP917652:ACQ917654 AML917652:AMM917654 AWH917652:AWI917654 BGD917652:BGE917654 BPZ917652:BQA917654 BZV917652:BZW917654 CJR917652:CJS917654 CTN917652:CTO917654 DDJ917652:DDK917654 DNF917652:DNG917654 DXB917652:DXC917654 EGX917652:EGY917654 EQT917652:EQU917654 FAP917652:FAQ917654 FKL917652:FKM917654 FUH917652:FUI917654 GED917652:GEE917654 GNZ917652:GOA917654 GXV917652:GXW917654 HHR917652:HHS917654 HRN917652:HRO917654 IBJ917652:IBK917654 ILF917652:ILG917654 IVB917652:IVC917654 JEX917652:JEY917654 JOT917652:JOU917654 JYP917652:JYQ917654 KIL917652:KIM917654 KSH917652:KSI917654 LCD917652:LCE917654 LLZ917652:LMA917654 LVV917652:LVW917654 MFR917652:MFS917654 MPN917652:MPO917654 MZJ917652:MZK917654 NJF917652:NJG917654 NTB917652:NTC917654 OCX917652:OCY917654 OMT917652:OMU917654 OWP917652:OWQ917654 PGL917652:PGM917654 PQH917652:PQI917654 QAD917652:QAE917654 QJZ917652:QKA917654 QTV917652:QTW917654 RDR917652:RDS917654 RNN917652:RNO917654 RXJ917652:RXK917654 SHF917652:SHG917654 SRB917652:SRC917654 TAX917652:TAY917654 TKT917652:TKU917654 TUP917652:TUQ917654 UEL917652:UEM917654 UOH917652:UOI917654 UYD917652:UYE917654 VHZ917652:VIA917654 VRV917652:VRW917654 WBR917652:WBS917654 WLN917652:WLO917654 WVJ917652:WVK917654 B983188:C983190 IX983188:IY983190 ST983188:SU983190 ACP983188:ACQ983190 AML983188:AMM983190 AWH983188:AWI983190 BGD983188:BGE983190 BPZ983188:BQA983190 BZV983188:BZW983190 CJR983188:CJS983190 CTN983188:CTO983190 DDJ983188:DDK983190 DNF983188:DNG983190 DXB983188:DXC983190 EGX983188:EGY983190 EQT983188:EQU983190 FAP983188:FAQ983190 FKL983188:FKM983190 FUH983188:FUI983190 GED983188:GEE983190 GNZ983188:GOA983190 GXV983188:GXW983190 HHR983188:HHS983190 HRN983188:HRO983190 IBJ983188:IBK983190 ILF983188:ILG983190 IVB983188:IVC983190 JEX983188:JEY983190 JOT983188:JOU983190 JYP983188:JYQ983190 KIL983188:KIM983190 KSH983188:KSI983190 LCD983188:LCE983190 LLZ983188:LMA983190 LVV983188:LVW983190 MFR983188:MFS983190 MPN983188:MPO983190 MZJ983188:MZK983190 NJF983188:NJG983190 NTB983188:NTC983190 OCX983188:OCY983190 OMT983188:OMU983190 OWP983188:OWQ983190 PGL983188:PGM983190 PQH983188:PQI983190 QAD983188:QAE983190 QJZ983188:QKA983190 QTV983188:QTW983190 RDR983188:RDS983190 RNN983188:RNO983190 RXJ983188:RXK983190 SHF983188:SHG983190 SRB983188:SRC983190 TAX983188:TAY983190 TKT983188:TKU983190 TUP983188:TUQ983190 UEL983188:UEM983190 UOH983188:UOI983190 UYD983188:UYE983190 VHZ983188:VIA983190 VRV983188:VRW983190 WBR983188:WBS983190 WLN983188:WLO983190 WVJ983188:WVK983190 B65688:C65705 IX65688:IY65705 ST65688:SU65705 ACP65688:ACQ65705 AML65688:AMM65705 AWH65688:AWI65705 BGD65688:BGE65705 BPZ65688:BQA65705 BZV65688:BZW65705 CJR65688:CJS65705 CTN65688:CTO65705 DDJ65688:DDK65705 DNF65688:DNG65705 DXB65688:DXC65705 EGX65688:EGY65705 EQT65688:EQU65705 FAP65688:FAQ65705 FKL65688:FKM65705 FUH65688:FUI65705 GED65688:GEE65705 GNZ65688:GOA65705 GXV65688:GXW65705 HHR65688:HHS65705 HRN65688:HRO65705 IBJ65688:IBK65705 ILF65688:ILG65705 IVB65688:IVC65705 JEX65688:JEY65705 JOT65688:JOU65705 JYP65688:JYQ65705 KIL65688:KIM65705 KSH65688:KSI65705 LCD65688:LCE65705 LLZ65688:LMA65705 LVV65688:LVW65705 MFR65688:MFS65705 MPN65688:MPO65705 MZJ65688:MZK65705 NJF65688:NJG65705 NTB65688:NTC65705 OCX65688:OCY65705 OMT65688:OMU65705 OWP65688:OWQ65705 PGL65688:PGM65705 PQH65688:PQI65705 QAD65688:QAE65705 QJZ65688:QKA65705 QTV65688:QTW65705 RDR65688:RDS65705 RNN65688:RNO65705 RXJ65688:RXK65705 SHF65688:SHG65705 SRB65688:SRC65705 TAX65688:TAY65705 TKT65688:TKU65705 TUP65688:TUQ65705 UEL65688:UEM65705 UOH65688:UOI65705 UYD65688:UYE65705 VHZ65688:VIA65705 VRV65688:VRW65705 WBR65688:WBS65705 WLN65688:WLO65705 WVJ65688:WVK65705 B131224:C131241 IX131224:IY131241 ST131224:SU131241 ACP131224:ACQ131241 AML131224:AMM131241 AWH131224:AWI131241 BGD131224:BGE131241 BPZ131224:BQA131241 BZV131224:BZW131241 CJR131224:CJS131241 CTN131224:CTO131241 DDJ131224:DDK131241 DNF131224:DNG131241 DXB131224:DXC131241 EGX131224:EGY131241 EQT131224:EQU131241 FAP131224:FAQ131241 FKL131224:FKM131241 FUH131224:FUI131241 GED131224:GEE131241 GNZ131224:GOA131241 GXV131224:GXW131241 HHR131224:HHS131241 HRN131224:HRO131241 IBJ131224:IBK131241 ILF131224:ILG131241 IVB131224:IVC131241 JEX131224:JEY131241 JOT131224:JOU131241 JYP131224:JYQ131241 KIL131224:KIM131241 KSH131224:KSI131241 LCD131224:LCE131241 LLZ131224:LMA131241 LVV131224:LVW131241 MFR131224:MFS131241 MPN131224:MPO131241 MZJ131224:MZK131241 NJF131224:NJG131241 NTB131224:NTC131241 OCX131224:OCY131241 OMT131224:OMU131241 OWP131224:OWQ131241 PGL131224:PGM131241 PQH131224:PQI131241 QAD131224:QAE131241 QJZ131224:QKA131241 QTV131224:QTW131241 RDR131224:RDS131241 RNN131224:RNO131241 RXJ131224:RXK131241 SHF131224:SHG131241 SRB131224:SRC131241 TAX131224:TAY131241 TKT131224:TKU131241 TUP131224:TUQ131241 UEL131224:UEM131241 UOH131224:UOI131241 UYD131224:UYE131241 VHZ131224:VIA131241 VRV131224:VRW131241 WBR131224:WBS131241 WLN131224:WLO131241 WVJ131224:WVK131241 B196760:C196777 IX196760:IY196777 ST196760:SU196777 ACP196760:ACQ196777 AML196760:AMM196777 AWH196760:AWI196777 BGD196760:BGE196777 BPZ196760:BQA196777 BZV196760:BZW196777 CJR196760:CJS196777 CTN196760:CTO196777 DDJ196760:DDK196777 DNF196760:DNG196777 DXB196760:DXC196777 EGX196760:EGY196777 EQT196760:EQU196777 FAP196760:FAQ196777 FKL196760:FKM196777 FUH196760:FUI196777 GED196760:GEE196777 GNZ196760:GOA196777 GXV196760:GXW196777 HHR196760:HHS196777 HRN196760:HRO196777 IBJ196760:IBK196777 ILF196760:ILG196777 IVB196760:IVC196777 JEX196760:JEY196777 JOT196760:JOU196777 JYP196760:JYQ196777 KIL196760:KIM196777 KSH196760:KSI196777 LCD196760:LCE196777 LLZ196760:LMA196777 LVV196760:LVW196777 MFR196760:MFS196777 MPN196760:MPO196777 MZJ196760:MZK196777 NJF196760:NJG196777 NTB196760:NTC196777 OCX196760:OCY196777 OMT196760:OMU196777 OWP196760:OWQ196777 PGL196760:PGM196777 PQH196760:PQI196777 QAD196760:QAE196777 QJZ196760:QKA196777 QTV196760:QTW196777 RDR196760:RDS196777 RNN196760:RNO196777 RXJ196760:RXK196777 SHF196760:SHG196777 SRB196760:SRC196777 TAX196760:TAY196777 TKT196760:TKU196777 TUP196760:TUQ196777 UEL196760:UEM196777 UOH196760:UOI196777 UYD196760:UYE196777 VHZ196760:VIA196777 VRV196760:VRW196777 WBR196760:WBS196777 WLN196760:WLO196777 WVJ196760:WVK196777 B262296:C262313 IX262296:IY262313 ST262296:SU262313 ACP262296:ACQ262313 AML262296:AMM262313 AWH262296:AWI262313 BGD262296:BGE262313 BPZ262296:BQA262313 BZV262296:BZW262313 CJR262296:CJS262313 CTN262296:CTO262313 DDJ262296:DDK262313 DNF262296:DNG262313 DXB262296:DXC262313 EGX262296:EGY262313 EQT262296:EQU262313 FAP262296:FAQ262313 FKL262296:FKM262313 FUH262296:FUI262313 GED262296:GEE262313 GNZ262296:GOA262313 GXV262296:GXW262313 HHR262296:HHS262313 HRN262296:HRO262313 IBJ262296:IBK262313 ILF262296:ILG262313 IVB262296:IVC262313 JEX262296:JEY262313 JOT262296:JOU262313 JYP262296:JYQ262313 KIL262296:KIM262313 KSH262296:KSI262313 LCD262296:LCE262313 LLZ262296:LMA262313 LVV262296:LVW262313 MFR262296:MFS262313 MPN262296:MPO262313 MZJ262296:MZK262313 NJF262296:NJG262313 NTB262296:NTC262313 OCX262296:OCY262313 OMT262296:OMU262313 OWP262296:OWQ262313 PGL262296:PGM262313 PQH262296:PQI262313 QAD262296:QAE262313 QJZ262296:QKA262313 QTV262296:QTW262313 RDR262296:RDS262313 RNN262296:RNO262313 RXJ262296:RXK262313 SHF262296:SHG262313 SRB262296:SRC262313 TAX262296:TAY262313 TKT262296:TKU262313 TUP262296:TUQ262313 UEL262296:UEM262313 UOH262296:UOI262313 UYD262296:UYE262313 VHZ262296:VIA262313 VRV262296:VRW262313 WBR262296:WBS262313 WLN262296:WLO262313 WVJ262296:WVK262313 B327832:C327849 IX327832:IY327849 ST327832:SU327849 ACP327832:ACQ327849 AML327832:AMM327849 AWH327832:AWI327849 BGD327832:BGE327849 BPZ327832:BQA327849 BZV327832:BZW327849 CJR327832:CJS327849 CTN327832:CTO327849 DDJ327832:DDK327849 DNF327832:DNG327849 DXB327832:DXC327849 EGX327832:EGY327849 EQT327832:EQU327849 FAP327832:FAQ327849 FKL327832:FKM327849 FUH327832:FUI327849 GED327832:GEE327849 GNZ327832:GOA327849 GXV327832:GXW327849 HHR327832:HHS327849 HRN327832:HRO327849 IBJ327832:IBK327849 ILF327832:ILG327849 IVB327832:IVC327849 JEX327832:JEY327849 JOT327832:JOU327849 JYP327832:JYQ327849 KIL327832:KIM327849 KSH327832:KSI327849 LCD327832:LCE327849 LLZ327832:LMA327849 LVV327832:LVW327849 MFR327832:MFS327849 MPN327832:MPO327849 MZJ327832:MZK327849 NJF327832:NJG327849 NTB327832:NTC327849 OCX327832:OCY327849 OMT327832:OMU327849 OWP327832:OWQ327849 PGL327832:PGM327849 PQH327832:PQI327849 QAD327832:QAE327849 QJZ327832:QKA327849 QTV327832:QTW327849 RDR327832:RDS327849 RNN327832:RNO327849 RXJ327832:RXK327849 SHF327832:SHG327849 SRB327832:SRC327849 TAX327832:TAY327849 TKT327832:TKU327849 TUP327832:TUQ327849 UEL327832:UEM327849 UOH327832:UOI327849 UYD327832:UYE327849 VHZ327832:VIA327849 VRV327832:VRW327849 WBR327832:WBS327849 WLN327832:WLO327849 WVJ327832:WVK327849 B393368:C393385 IX393368:IY393385 ST393368:SU393385 ACP393368:ACQ393385 AML393368:AMM393385 AWH393368:AWI393385 BGD393368:BGE393385 BPZ393368:BQA393385 BZV393368:BZW393385 CJR393368:CJS393385 CTN393368:CTO393385 DDJ393368:DDK393385 DNF393368:DNG393385 DXB393368:DXC393385 EGX393368:EGY393385 EQT393368:EQU393385 FAP393368:FAQ393385 FKL393368:FKM393385 FUH393368:FUI393385 GED393368:GEE393385 GNZ393368:GOA393385 GXV393368:GXW393385 HHR393368:HHS393385 HRN393368:HRO393385 IBJ393368:IBK393385 ILF393368:ILG393385 IVB393368:IVC393385 JEX393368:JEY393385 JOT393368:JOU393385 JYP393368:JYQ393385 KIL393368:KIM393385 KSH393368:KSI393385 LCD393368:LCE393385 LLZ393368:LMA393385 LVV393368:LVW393385 MFR393368:MFS393385 MPN393368:MPO393385 MZJ393368:MZK393385 NJF393368:NJG393385 NTB393368:NTC393385 OCX393368:OCY393385 OMT393368:OMU393385 OWP393368:OWQ393385 PGL393368:PGM393385 PQH393368:PQI393385 QAD393368:QAE393385 QJZ393368:QKA393385 QTV393368:QTW393385 RDR393368:RDS393385 RNN393368:RNO393385 RXJ393368:RXK393385 SHF393368:SHG393385 SRB393368:SRC393385 TAX393368:TAY393385 TKT393368:TKU393385 TUP393368:TUQ393385 UEL393368:UEM393385 UOH393368:UOI393385 UYD393368:UYE393385 VHZ393368:VIA393385 VRV393368:VRW393385 WBR393368:WBS393385 WLN393368:WLO393385 WVJ393368:WVK393385 B458904:C458921 IX458904:IY458921 ST458904:SU458921 ACP458904:ACQ458921 AML458904:AMM458921 AWH458904:AWI458921 BGD458904:BGE458921 BPZ458904:BQA458921 BZV458904:BZW458921 CJR458904:CJS458921 CTN458904:CTO458921 DDJ458904:DDK458921 DNF458904:DNG458921 DXB458904:DXC458921 EGX458904:EGY458921 EQT458904:EQU458921 FAP458904:FAQ458921 FKL458904:FKM458921 FUH458904:FUI458921 GED458904:GEE458921 GNZ458904:GOA458921 GXV458904:GXW458921 HHR458904:HHS458921 HRN458904:HRO458921 IBJ458904:IBK458921 ILF458904:ILG458921 IVB458904:IVC458921 JEX458904:JEY458921 JOT458904:JOU458921 JYP458904:JYQ458921 KIL458904:KIM458921 KSH458904:KSI458921 LCD458904:LCE458921 LLZ458904:LMA458921 LVV458904:LVW458921 MFR458904:MFS458921 MPN458904:MPO458921 MZJ458904:MZK458921 NJF458904:NJG458921 NTB458904:NTC458921 OCX458904:OCY458921 OMT458904:OMU458921 OWP458904:OWQ458921 PGL458904:PGM458921 PQH458904:PQI458921 QAD458904:QAE458921 QJZ458904:QKA458921 QTV458904:QTW458921 RDR458904:RDS458921 RNN458904:RNO458921 RXJ458904:RXK458921 SHF458904:SHG458921 SRB458904:SRC458921 TAX458904:TAY458921 TKT458904:TKU458921 TUP458904:TUQ458921 UEL458904:UEM458921 UOH458904:UOI458921 UYD458904:UYE458921 VHZ458904:VIA458921 VRV458904:VRW458921 WBR458904:WBS458921 WLN458904:WLO458921 WVJ458904:WVK458921 B524440:C524457 IX524440:IY524457 ST524440:SU524457 ACP524440:ACQ524457 AML524440:AMM524457 AWH524440:AWI524457 BGD524440:BGE524457 BPZ524440:BQA524457 BZV524440:BZW524457 CJR524440:CJS524457 CTN524440:CTO524457 DDJ524440:DDK524457 DNF524440:DNG524457 DXB524440:DXC524457 EGX524440:EGY524457 EQT524440:EQU524457 FAP524440:FAQ524457 FKL524440:FKM524457 FUH524440:FUI524457 GED524440:GEE524457 GNZ524440:GOA524457 GXV524440:GXW524457 HHR524440:HHS524457 HRN524440:HRO524457 IBJ524440:IBK524457 ILF524440:ILG524457 IVB524440:IVC524457 JEX524440:JEY524457 JOT524440:JOU524457 JYP524440:JYQ524457 KIL524440:KIM524457 KSH524440:KSI524457 LCD524440:LCE524457 LLZ524440:LMA524457 LVV524440:LVW524457 MFR524440:MFS524457 MPN524440:MPO524457 MZJ524440:MZK524457 NJF524440:NJG524457 NTB524440:NTC524457 OCX524440:OCY524457 OMT524440:OMU524457 OWP524440:OWQ524457 PGL524440:PGM524457 PQH524440:PQI524457 QAD524440:QAE524457 QJZ524440:QKA524457 QTV524440:QTW524457 RDR524440:RDS524457 RNN524440:RNO524457 RXJ524440:RXK524457 SHF524440:SHG524457 SRB524440:SRC524457 TAX524440:TAY524457 TKT524440:TKU524457 TUP524440:TUQ524457 UEL524440:UEM524457 UOH524440:UOI524457 UYD524440:UYE524457 VHZ524440:VIA524457 VRV524440:VRW524457 WBR524440:WBS524457 WLN524440:WLO524457 WVJ524440:WVK524457 B589976:C589993 IX589976:IY589993 ST589976:SU589993 ACP589976:ACQ589993 AML589976:AMM589993 AWH589976:AWI589993 BGD589976:BGE589993 BPZ589976:BQA589993 BZV589976:BZW589993 CJR589976:CJS589993 CTN589976:CTO589993 DDJ589976:DDK589993 DNF589976:DNG589993 DXB589976:DXC589993 EGX589976:EGY589993 EQT589976:EQU589993 FAP589976:FAQ589993 FKL589976:FKM589993 FUH589976:FUI589993 GED589976:GEE589993 GNZ589976:GOA589993 GXV589976:GXW589993 HHR589976:HHS589993 HRN589976:HRO589993 IBJ589976:IBK589993 ILF589976:ILG589993 IVB589976:IVC589993 JEX589976:JEY589993 JOT589976:JOU589993 JYP589976:JYQ589993 KIL589976:KIM589993 KSH589976:KSI589993 LCD589976:LCE589993 LLZ589976:LMA589993 LVV589976:LVW589993 MFR589976:MFS589993 MPN589976:MPO589993 MZJ589976:MZK589993 NJF589976:NJG589993 NTB589976:NTC589993 OCX589976:OCY589993 OMT589976:OMU589993 OWP589976:OWQ589993 PGL589976:PGM589993 PQH589976:PQI589993 QAD589976:QAE589993 QJZ589976:QKA589993 QTV589976:QTW589993 RDR589976:RDS589993 RNN589976:RNO589993 RXJ589976:RXK589993 SHF589976:SHG589993 SRB589976:SRC589993 TAX589976:TAY589993 TKT589976:TKU589993 TUP589976:TUQ589993 UEL589976:UEM589993 UOH589976:UOI589993 UYD589976:UYE589993 VHZ589976:VIA589993 VRV589976:VRW589993 WBR589976:WBS589993 WLN589976:WLO589993 WVJ589976:WVK589993 B655512:C655529 IX655512:IY655529 ST655512:SU655529 ACP655512:ACQ655529 AML655512:AMM655529 AWH655512:AWI655529 BGD655512:BGE655529 BPZ655512:BQA655529 BZV655512:BZW655529 CJR655512:CJS655529 CTN655512:CTO655529 DDJ655512:DDK655529 DNF655512:DNG655529 DXB655512:DXC655529 EGX655512:EGY655529 EQT655512:EQU655529 FAP655512:FAQ655529 FKL655512:FKM655529 FUH655512:FUI655529 GED655512:GEE655529 GNZ655512:GOA655529 GXV655512:GXW655529 HHR655512:HHS655529 HRN655512:HRO655529 IBJ655512:IBK655529 ILF655512:ILG655529 IVB655512:IVC655529 JEX655512:JEY655529 JOT655512:JOU655529 JYP655512:JYQ655529 KIL655512:KIM655529 KSH655512:KSI655529 LCD655512:LCE655529 LLZ655512:LMA655529 LVV655512:LVW655529 MFR655512:MFS655529 MPN655512:MPO655529 MZJ655512:MZK655529 NJF655512:NJG655529 NTB655512:NTC655529 OCX655512:OCY655529 OMT655512:OMU655529 OWP655512:OWQ655529 PGL655512:PGM655529 PQH655512:PQI655529 QAD655512:QAE655529 QJZ655512:QKA655529 QTV655512:QTW655529 RDR655512:RDS655529 RNN655512:RNO655529 RXJ655512:RXK655529 SHF655512:SHG655529 SRB655512:SRC655529 TAX655512:TAY655529 TKT655512:TKU655529 TUP655512:TUQ655529 UEL655512:UEM655529 UOH655512:UOI655529 UYD655512:UYE655529 VHZ655512:VIA655529 VRV655512:VRW655529 WBR655512:WBS655529 WLN655512:WLO655529 WVJ655512:WVK655529 B721048:C721065 IX721048:IY721065 ST721048:SU721065 ACP721048:ACQ721065 AML721048:AMM721065 AWH721048:AWI721065 BGD721048:BGE721065 BPZ721048:BQA721065 BZV721048:BZW721065 CJR721048:CJS721065 CTN721048:CTO721065 DDJ721048:DDK721065 DNF721048:DNG721065 DXB721048:DXC721065 EGX721048:EGY721065 EQT721048:EQU721065 FAP721048:FAQ721065 FKL721048:FKM721065 FUH721048:FUI721065 GED721048:GEE721065 GNZ721048:GOA721065 GXV721048:GXW721065 HHR721048:HHS721065 HRN721048:HRO721065 IBJ721048:IBK721065 ILF721048:ILG721065 IVB721048:IVC721065 JEX721048:JEY721065 JOT721048:JOU721065 JYP721048:JYQ721065 KIL721048:KIM721065 KSH721048:KSI721065 LCD721048:LCE721065 LLZ721048:LMA721065 LVV721048:LVW721065 MFR721048:MFS721065 MPN721048:MPO721065 MZJ721048:MZK721065 NJF721048:NJG721065 NTB721048:NTC721065 OCX721048:OCY721065 OMT721048:OMU721065 OWP721048:OWQ721065 PGL721048:PGM721065 PQH721048:PQI721065 QAD721048:QAE721065 QJZ721048:QKA721065 QTV721048:QTW721065 RDR721048:RDS721065 RNN721048:RNO721065 RXJ721048:RXK721065 SHF721048:SHG721065 SRB721048:SRC721065 TAX721048:TAY721065 TKT721048:TKU721065 TUP721048:TUQ721065 UEL721048:UEM721065 UOH721048:UOI721065 UYD721048:UYE721065 VHZ721048:VIA721065 VRV721048:VRW721065 WBR721048:WBS721065 WLN721048:WLO721065 WVJ721048:WVK721065 B786584:C786601 IX786584:IY786601 ST786584:SU786601 ACP786584:ACQ786601 AML786584:AMM786601 AWH786584:AWI786601 BGD786584:BGE786601 BPZ786584:BQA786601 BZV786584:BZW786601 CJR786584:CJS786601 CTN786584:CTO786601 DDJ786584:DDK786601 DNF786584:DNG786601 DXB786584:DXC786601 EGX786584:EGY786601 EQT786584:EQU786601 FAP786584:FAQ786601 FKL786584:FKM786601 FUH786584:FUI786601 GED786584:GEE786601 GNZ786584:GOA786601 GXV786584:GXW786601 HHR786584:HHS786601 HRN786584:HRO786601 IBJ786584:IBK786601 ILF786584:ILG786601 IVB786584:IVC786601 JEX786584:JEY786601 JOT786584:JOU786601 JYP786584:JYQ786601 KIL786584:KIM786601 KSH786584:KSI786601 LCD786584:LCE786601 LLZ786584:LMA786601 LVV786584:LVW786601 MFR786584:MFS786601 MPN786584:MPO786601 MZJ786584:MZK786601 NJF786584:NJG786601 NTB786584:NTC786601 OCX786584:OCY786601 OMT786584:OMU786601 OWP786584:OWQ786601 PGL786584:PGM786601 PQH786584:PQI786601 QAD786584:QAE786601 QJZ786584:QKA786601 QTV786584:QTW786601 RDR786584:RDS786601 RNN786584:RNO786601 RXJ786584:RXK786601 SHF786584:SHG786601 SRB786584:SRC786601 TAX786584:TAY786601 TKT786584:TKU786601 TUP786584:TUQ786601 UEL786584:UEM786601 UOH786584:UOI786601 UYD786584:UYE786601 VHZ786584:VIA786601 VRV786584:VRW786601 WBR786584:WBS786601 WLN786584:WLO786601 WVJ786584:WVK786601 B852120:C852137 IX852120:IY852137 ST852120:SU852137 ACP852120:ACQ852137 AML852120:AMM852137 AWH852120:AWI852137 BGD852120:BGE852137 BPZ852120:BQA852137 BZV852120:BZW852137 CJR852120:CJS852137 CTN852120:CTO852137 DDJ852120:DDK852137 DNF852120:DNG852137 DXB852120:DXC852137 EGX852120:EGY852137 EQT852120:EQU852137 FAP852120:FAQ852137 FKL852120:FKM852137 FUH852120:FUI852137 GED852120:GEE852137 GNZ852120:GOA852137 GXV852120:GXW852137 HHR852120:HHS852137 HRN852120:HRO852137 IBJ852120:IBK852137 ILF852120:ILG852137 IVB852120:IVC852137 JEX852120:JEY852137 JOT852120:JOU852137 JYP852120:JYQ852137 KIL852120:KIM852137 KSH852120:KSI852137 LCD852120:LCE852137 LLZ852120:LMA852137 LVV852120:LVW852137 MFR852120:MFS852137 MPN852120:MPO852137 MZJ852120:MZK852137 NJF852120:NJG852137 NTB852120:NTC852137 OCX852120:OCY852137 OMT852120:OMU852137 OWP852120:OWQ852137 PGL852120:PGM852137 PQH852120:PQI852137 QAD852120:QAE852137 QJZ852120:QKA852137 QTV852120:QTW852137 RDR852120:RDS852137 RNN852120:RNO852137 RXJ852120:RXK852137 SHF852120:SHG852137 SRB852120:SRC852137 TAX852120:TAY852137 TKT852120:TKU852137 TUP852120:TUQ852137 UEL852120:UEM852137 UOH852120:UOI852137 UYD852120:UYE852137 VHZ852120:VIA852137 VRV852120:VRW852137 WBR852120:WBS852137 WLN852120:WLO852137 WVJ852120:WVK852137 B917656:C917673 IX917656:IY917673 ST917656:SU917673 ACP917656:ACQ917673 AML917656:AMM917673 AWH917656:AWI917673 BGD917656:BGE917673 BPZ917656:BQA917673 BZV917656:BZW917673 CJR917656:CJS917673 CTN917656:CTO917673 DDJ917656:DDK917673 DNF917656:DNG917673 DXB917656:DXC917673 EGX917656:EGY917673 EQT917656:EQU917673 FAP917656:FAQ917673 FKL917656:FKM917673 FUH917656:FUI917673 GED917656:GEE917673 GNZ917656:GOA917673 GXV917656:GXW917673 HHR917656:HHS917673 HRN917656:HRO917673 IBJ917656:IBK917673 ILF917656:ILG917673 IVB917656:IVC917673 JEX917656:JEY917673 JOT917656:JOU917673 JYP917656:JYQ917673 KIL917656:KIM917673 KSH917656:KSI917673 LCD917656:LCE917673 LLZ917656:LMA917673 LVV917656:LVW917673 MFR917656:MFS917673 MPN917656:MPO917673 MZJ917656:MZK917673 NJF917656:NJG917673 NTB917656:NTC917673 OCX917656:OCY917673 OMT917656:OMU917673 OWP917656:OWQ917673 PGL917656:PGM917673 PQH917656:PQI917673 QAD917656:QAE917673 QJZ917656:QKA917673 QTV917656:QTW917673 RDR917656:RDS917673 RNN917656:RNO917673 RXJ917656:RXK917673 SHF917656:SHG917673 SRB917656:SRC917673 TAX917656:TAY917673 TKT917656:TKU917673 TUP917656:TUQ917673 UEL917656:UEM917673 UOH917656:UOI917673 UYD917656:UYE917673 VHZ917656:VIA917673 VRV917656:VRW917673 WBR917656:WBS917673 WLN917656:WLO917673 WVJ917656:WVK917673 B983192:C983209 IX983192:IY983209 ST983192:SU983209 ACP983192:ACQ983209 AML983192:AMM983209 AWH983192:AWI983209 BGD983192:BGE983209 BPZ983192:BQA983209 BZV983192:BZW983209 CJR983192:CJS983209 CTN983192:CTO983209 DDJ983192:DDK983209 DNF983192:DNG983209 DXB983192:DXC983209 EGX983192:EGY983209 EQT983192:EQU983209 FAP983192:FAQ983209 FKL983192:FKM983209 FUH983192:FUI983209 GED983192:GEE983209 GNZ983192:GOA983209 GXV983192:GXW983209 HHR983192:HHS983209 HRN983192:HRO983209 IBJ983192:IBK983209 ILF983192:ILG983209 IVB983192:IVC983209 JEX983192:JEY983209 JOT983192:JOU983209 JYP983192:JYQ983209 KIL983192:KIM983209 KSH983192:KSI983209 LCD983192:LCE983209 LLZ983192:LMA983209 LVV983192:LVW983209 MFR983192:MFS983209 MPN983192:MPO983209 MZJ983192:MZK983209 NJF983192:NJG983209 NTB983192:NTC983209 OCX983192:OCY983209 OMT983192:OMU983209 OWP983192:OWQ983209 PGL983192:PGM983209 PQH983192:PQI983209 QAD983192:QAE983209 QJZ983192:QKA983209 QTV983192:QTW983209 RDR983192:RDS983209 RNN983192:RNO983209 RXJ983192:RXK983209 SHF983192:SHG983209 SRB983192:SRC983209 TAX983192:TAY983209 TKT983192:TKU983209 TUP983192:TUQ983209 UEL983192:UEM983209 UOH983192:UOI983209 UYD983192:UYE983209 VHZ983192:VIA983209 VRV983192:VRW983209 WBR983192:WBS983209 WLN983192:WLO983209 WVJ983192:WVK983209 B65707:C65709 IX65707:IY65709 ST65707:SU65709 ACP65707:ACQ65709 AML65707:AMM65709 AWH65707:AWI65709 BGD65707:BGE65709 BPZ65707:BQA65709 BZV65707:BZW65709 CJR65707:CJS65709 CTN65707:CTO65709 DDJ65707:DDK65709 DNF65707:DNG65709 DXB65707:DXC65709 EGX65707:EGY65709 EQT65707:EQU65709 FAP65707:FAQ65709 FKL65707:FKM65709 FUH65707:FUI65709 GED65707:GEE65709 GNZ65707:GOA65709 GXV65707:GXW65709 HHR65707:HHS65709 HRN65707:HRO65709 IBJ65707:IBK65709 ILF65707:ILG65709 IVB65707:IVC65709 JEX65707:JEY65709 JOT65707:JOU65709 JYP65707:JYQ65709 KIL65707:KIM65709 KSH65707:KSI65709 LCD65707:LCE65709 LLZ65707:LMA65709 LVV65707:LVW65709 MFR65707:MFS65709 MPN65707:MPO65709 MZJ65707:MZK65709 NJF65707:NJG65709 NTB65707:NTC65709 OCX65707:OCY65709 OMT65707:OMU65709 OWP65707:OWQ65709 PGL65707:PGM65709 PQH65707:PQI65709 QAD65707:QAE65709 QJZ65707:QKA65709 QTV65707:QTW65709 RDR65707:RDS65709 RNN65707:RNO65709 RXJ65707:RXK65709 SHF65707:SHG65709 SRB65707:SRC65709 TAX65707:TAY65709 TKT65707:TKU65709 TUP65707:TUQ65709 UEL65707:UEM65709 UOH65707:UOI65709 UYD65707:UYE65709 VHZ65707:VIA65709 VRV65707:VRW65709 WBR65707:WBS65709 WLN65707:WLO65709 WVJ65707:WVK65709 B131243:C131245 IX131243:IY131245 ST131243:SU131245 ACP131243:ACQ131245 AML131243:AMM131245 AWH131243:AWI131245 BGD131243:BGE131245 BPZ131243:BQA131245 BZV131243:BZW131245 CJR131243:CJS131245 CTN131243:CTO131245 DDJ131243:DDK131245 DNF131243:DNG131245 DXB131243:DXC131245 EGX131243:EGY131245 EQT131243:EQU131245 FAP131243:FAQ131245 FKL131243:FKM131245 FUH131243:FUI131245 GED131243:GEE131245 GNZ131243:GOA131245 GXV131243:GXW131245 HHR131243:HHS131245 HRN131243:HRO131245 IBJ131243:IBK131245 ILF131243:ILG131245 IVB131243:IVC131245 JEX131243:JEY131245 JOT131243:JOU131245 JYP131243:JYQ131245 KIL131243:KIM131245 KSH131243:KSI131245 LCD131243:LCE131245 LLZ131243:LMA131245 LVV131243:LVW131245 MFR131243:MFS131245 MPN131243:MPO131245 MZJ131243:MZK131245 NJF131243:NJG131245 NTB131243:NTC131245 OCX131243:OCY131245 OMT131243:OMU131245 OWP131243:OWQ131245 PGL131243:PGM131245 PQH131243:PQI131245 QAD131243:QAE131245 QJZ131243:QKA131245 QTV131243:QTW131245 RDR131243:RDS131245 RNN131243:RNO131245 RXJ131243:RXK131245 SHF131243:SHG131245 SRB131243:SRC131245 TAX131243:TAY131245 TKT131243:TKU131245 TUP131243:TUQ131245 UEL131243:UEM131245 UOH131243:UOI131245 UYD131243:UYE131245 VHZ131243:VIA131245 VRV131243:VRW131245 WBR131243:WBS131245 WLN131243:WLO131245 WVJ131243:WVK131245 B196779:C196781 IX196779:IY196781 ST196779:SU196781 ACP196779:ACQ196781 AML196779:AMM196781 AWH196779:AWI196781 BGD196779:BGE196781 BPZ196779:BQA196781 BZV196779:BZW196781 CJR196779:CJS196781 CTN196779:CTO196781 DDJ196779:DDK196781 DNF196779:DNG196781 DXB196779:DXC196781 EGX196779:EGY196781 EQT196779:EQU196781 FAP196779:FAQ196781 FKL196779:FKM196781 FUH196779:FUI196781 GED196779:GEE196781 GNZ196779:GOA196781 GXV196779:GXW196781 HHR196779:HHS196781 HRN196779:HRO196781 IBJ196779:IBK196781 ILF196779:ILG196781 IVB196779:IVC196781 JEX196779:JEY196781 JOT196779:JOU196781 JYP196779:JYQ196781 KIL196779:KIM196781 KSH196779:KSI196781 LCD196779:LCE196781 LLZ196779:LMA196781 LVV196779:LVW196781 MFR196779:MFS196781 MPN196779:MPO196781 MZJ196779:MZK196781 NJF196779:NJG196781 NTB196779:NTC196781 OCX196779:OCY196781 OMT196779:OMU196781 OWP196779:OWQ196781 PGL196779:PGM196781 PQH196779:PQI196781 QAD196779:QAE196781 QJZ196779:QKA196781 QTV196779:QTW196781 RDR196779:RDS196781 RNN196779:RNO196781 RXJ196779:RXK196781 SHF196779:SHG196781 SRB196779:SRC196781 TAX196779:TAY196781 TKT196779:TKU196781 TUP196779:TUQ196781 UEL196779:UEM196781 UOH196779:UOI196781 UYD196779:UYE196781 VHZ196779:VIA196781 VRV196779:VRW196781 WBR196779:WBS196781 WLN196779:WLO196781 WVJ196779:WVK196781 B262315:C262317 IX262315:IY262317 ST262315:SU262317 ACP262315:ACQ262317 AML262315:AMM262317 AWH262315:AWI262317 BGD262315:BGE262317 BPZ262315:BQA262317 BZV262315:BZW262317 CJR262315:CJS262317 CTN262315:CTO262317 DDJ262315:DDK262317 DNF262315:DNG262317 DXB262315:DXC262317 EGX262315:EGY262317 EQT262315:EQU262317 FAP262315:FAQ262317 FKL262315:FKM262317 FUH262315:FUI262317 GED262315:GEE262317 GNZ262315:GOA262317 GXV262315:GXW262317 HHR262315:HHS262317 HRN262315:HRO262317 IBJ262315:IBK262317 ILF262315:ILG262317 IVB262315:IVC262317 JEX262315:JEY262317 JOT262315:JOU262317 JYP262315:JYQ262317 KIL262315:KIM262317 KSH262315:KSI262317 LCD262315:LCE262317 LLZ262315:LMA262317 LVV262315:LVW262317 MFR262315:MFS262317 MPN262315:MPO262317 MZJ262315:MZK262317 NJF262315:NJG262317 NTB262315:NTC262317 OCX262315:OCY262317 OMT262315:OMU262317 OWP262315:OWQ262317 PGL262315:PGM262317 PQH262315:PQI262317 QAD262315:QAE262317 QJZ262315:QKA262317 QTV262315:QTW262317 RDR262315:RDS262317 RNN262315:RNO262317 RXJ262315:RXK262317 SHF262315:SHG262317 SRB262315:SRC262317 TAX262315:TAY262317 TKT262315:TKU262317 TUP262315:TUQ262317 UEL262315:UEM262317 UOH262315:UOI262317 UYD262315:UYE262317 VHZ262315:VIA262317 VRV262315:VRW262317 WBR262315:WBS262317 WLN262315:WLO262317 WVJ262315:WVK262317 B327851:C327853 IX327851:IY327853 ST327851:SU327853 ACP327851:ACQ327853 AML327851:AMM327853 AWH327851:AWI327853 BGD327851:BGE327853 BPZ327851:BQA327853 BZV327851:BZW327853 CJR327851:CJS327853 CTN327851:CTO327853 DDJ327851:DDK327853 DNF327851:DNG327853 DXB327851:DXC327853 EGX327851:EGY327853 EQT327851:EQU327853 FAP327851:FAQ327853 FKL327851:FKM327853 FUH327851:FUI327853 GED327851:GEE327853 GNZ327851:GOA327853 GXV327851:GXW327853 HHR327851:HHS327853 HRN327851:HRO327853 IBJ327851:IBK327853 ILF327851:ILG327853 IVB327851:IVC327853 JEX327851:JEY327853 JOT327851:JOU327853 JYP327851:JYQ327853 KIL327851:KIM327853 KSH327851:KSI327853 LCD327851:LCE327853 LLZ327851:LMA327853 LVV327851:LVW327853 MFR327851:MFS327853 MPN327851:MPO327853 MZJ327851:MZK327853 NJF327851:NJG327853 NTB327851:NTC327853 OCX327851:OCY327853 OMT327851:OMU327853 OWP327851:OWQ327853 PGL327851:PGM327853 PQH327851:PQI327853 QAD327851:QAE327853 QJZ327851:QKA327853 QTV327851:QTW327853 RDR327851:RDS327853 RNN327851:RNO327853 RXJ327851:RXK327853 SHF327851:SHG327853 SRB327851:SRC327853 TAX327851:TAY327853 TKT327851:TKU327853 TUP327851:TUQ327853 UEL327851:UEM327853 UOH327851:UOI327853 UYD327851:UYE327853 VHZ327851:VIA327853 VRV327851:VRW327853 WBR327851:WBS327853 WLN327851:WLO327853 WVJ327851:WVK327853 B393387:C393389 IX393387:IY393389 ST393387:SU393389 ACP393387:ACQ393389 AML393387:AMM393389 AWH393387:AWI393389 BGD393387:BGE393389 BPZ393387:BQA393389 BZV393387:BZW393389 CJR393387:CJS393389 CTN393387:CTO393389 DDJ393387:DDK393389 DNF393387:DNG393389 DXB393387:DXC393389 EGX393387:EGY393389 EQT393387:EQU393389 FAP393387:FAQ393389 FKL393387:FKM393389 FUH393387:FUI393389 GED393387:GEE393389 GNZ393387:GOA393389 GXV393387:GXW393389 HHR393387:HHS393389 HRN393387:HRO393389 IBJ393387:IBK393389 ILF393387:ILG393389 IVB393387:IVC393389 JEX393387:JEY393389 JOT393387:JOU393389 JYP393387:JYQ393389 KIL393387:KIM393389 KSH393387:KSI393389 LCD393387:LCE393389 LLZ393387:LMA393389 LVV393387:LVW393389 MFR393387:MFS393389 MPN393387:MPO393389 MZJ393387:MZK393389 NJF393387:NJG393389 NTB393387:NTC393389 OCX393387:OCY393389 OMT393387:OMU393389 OWP393387:OWQ393389 PGL393387:PGM393389 PQH393387:PQI393389 QAD393387:QAE393389 QJZ393387:QKA393389 QTV393387:QTW393389 RDR393387:RDS393389 RNN393387:RNO393389 RXJ393387:RXK393389 SHF393387:SHG393389 SRB393387:SRC393389 TAX393387:TAY393389 TKT393387:TKU393389 TUP393387:TUQ393389 UEL393387:UEM393389 UOH393387:UOI393389 UYD393387:UYE393389 VHZ393387:VIA393389 VRV393387:VRW393389 WBR393387:WBS393389 WLN393387:WLO393389 WVJ393387:WVK393389 B458923:C458925 IX458923:IY458925 ST458923:SU458925 ACP458923:ACQ458925 AML458923:AMM458925 AWH458923:AWI458925 BGD458923:BGE458925 BPZ458923:BQA458925 BZV458923:BZW458925 CJR458923:CJS458925 CTN458923:CTO458925 DDJ458923:DDK458925 DNF458923:DNG458925 DXB458923:DXC458925 EGX458923:EGY458925 EQT458923:EQU458925 FAP458923:FAQ458925 FKL458923:FKM458925 FUH458923:FUI458925 GED458923:GEE458925 GNZ458923:GOA458925 GXV458923:GXW458925 HHR458923:HHS458925 HRN458923:HRO458925 IBJ458923:IBK458925 ILF458923:ILG458925 IVB458923:IVC458925 JEX458923:JEY458925 JOT458923:JOU458925 JYP458923:JYQ458925 KIL458923:KIM458925 KSH458923:KSI458925 LCD458923:LCE458925 LLZ458923:LMA458925 LVV458923:LVW458925 MFR458923:MFS458925 MPN458923:MPO458925 MZJ458923:MZK458925 NJF458923:NJG458925 NTB458923:NTC458925 OCX458923:OCY458925 OMT458923:OMU458925 OWP458923:OWQ458925 PGL458923:PGM458925 PQH458923:PQI458925 QAD458923:QAE458925 QJZ458923:QKA458925 QTV458923:QTW458925 RDR458923:RDS458925 RNN458923:RNO458925 RXJ458923:RXK458925 SHF458923:SHG458925 SRB458923:SRC458925 TAX458923:TAY458925 TKT458923:TKU458925 TUP458923:TUQ458925 UEL458923:UEM458925 UOH458923:UOI458925 UYD458923:UYE458925 VHZ458923:VIA458925 VRV458923:VRW458925 WBR458923:WBS458925 WLN458923:WLO458925 WVJ458923:WVK458925 B524459:C524461 IX524459:IY524461 ST524459:SU524461 ACP524459:ACQ524461 AML524459:AMM524461 AWH524459:AWI524461 BGD524459:BGE524461 BPZ524459:BQA524461 BZV524459:BZW524461 CJR524459:CJS524461 CTN524459:CTO524461 DDJ524459:DDK524461 DNF524459:DNG524461 DXB524459:DXC524461 EGX524459:EGY524461 EQT524459:EQU524461 FAP524459:FAQ524461 FKL524459:FKM524461 FUH524459:FUI524461 GED524459:GEE524461 GNZ524459:GOA524461 GXV524459:GXW524461 HHR524459:HHS524461 HRN524459:HRO524461 IBJ524459:IBK524461 ILF524459:ILG524461 IVB524459:IVC524461 JEX524459:JEY524461 JOT524459:JOU524461 JYP524459:JYQ524461 KIL524459:KIM524461 KSH524459:KSI524461 LCD524459:LCE524461 LLZ524459:LMA524461 LVV524459:LVW524461 MFR524459:MFS524461 MPN524459:MPO524461 MZJ524459:MZK524461 NJF524459:NJG524461 NTB524459:NTC524461 OCX524459:OCY524461 OMT524459:OMU524461 OWP524459:OWQ524461 PGL524459:PGM524461 PQH524459:PQI524461 QAD524459:QAE524461 QJZ524459:QKA524461 QTV524459:QTW524461 RDR524459:RDS524461 RNN524459:RNO524461 RXJ524459:RXK524461 SHF524459:SHG524461 SRB524459:SRC524461 TAX524459:TAY524461 TKT524459:TKU524461 TUP524459:TUQ524461 UEL524459:UEM524461 UOH524459:UOI524461 UYD524459:UYE524461 VHZ524459:VIA524461 VRV524459:VRW524461 WBR524459:WBS524461 WLN524459:WLO524461 WVJ524459:WVK524461 B589995:C589997 IX589995:IY589997 ST589995:SU589997 ACP589995:ACQ589997 AML589995:AMM589997 AWH589995:AWI589997 BGD589995:BGE589997 BPZ589995:BQA589997 BZV589995:BZW589997 CJR589995:CJS589997 CTN589995:CTO589997 DDJ589995:DDK589997 DNF589995:DNG589997 DXB589995:DXC589997 EGX589995:EGY589997 EQT589995:EQU589997 FAP589995:FAQ589997 FKL589995:FKM589997 FUH589995:FUI589997 GED589995:GEE589997 GNZ589995:GOA589997 GXV589995:GXW589997 HHR589995:HHS589997 HRN589995:HRO589997 IBJ589995:IBK589997 ILF589995:ILG589997 IVB589995:IVC589997 JEX589995:JEY589997 JOT589995:JOU589997 JYP589995:JYQ589997 KIL589995:KIM589997 KSH589995:KSI589997 LCD589995:LCE589997 LLZ589995:LMA589997 LVV589995:LVW589997 MFR589995:MFS589997 MPN589995:MPO589997 MZJ589995:MZK589997 NJF589995:NJG589997 NTB589995:NTC589997 OCX589995:OCY589997 OMT589995:OMU589997 OWP589995:OWQ589997 PGL589995:PGM589997 PQH589995:PQI589997 QAD589995:QAE589997 QJZ589995:QKA589997 QTV589995:QTW589997 RDR589995:RDS589997 RNN589995:RNO589997 RXJ589995:RXK589997 SHF589995:SHG589997 SRB589995:SRC589997 TAX589995:TAY589997 TKT589995:TKU589997 TUP589995:TUQ589997 UEL589995:UEM589997 UOH589995:UOI589997 UYD589995:UYE589997 VHZ589995:VIA589997 VRV589995:VRW589997 WBR589995:WBS589997 WLN589995:WLO589997 WVJ589995:WVK589997 B655531:C655533 IX655531:IY655533 ST655531:SU655533 ACP655531:ACQ655533 AML655531:AMM655533 AWH655531:AWI655533 BGD655531:BGE655533 BPZ655531:BQA655533 BZV655531:BZW655533 CJR655531:CJS655533 CTN655531:CTO655533 DDJ655531:DDK655533 DNF655531:DNG655533 DXB655531:DXC655533 EGX655531:EGY655533 EQT655531:EQU655533 FAP655531:FAQ655533 FKL655531:FKM655533 FUH655531:FUI655533 GED655531:GEE655533 GNZ655531:GOA655533 GXV655531:GXW655533 HHR655531:HHS655533 HRN655531:HRO655533 IBJ655531:IBK655533 ILF655531:ILG655533 IVB655531:IVC655533 JEX655531:JEY655533 JOT655531:JOU655533 JYP655531:JYQ655533 KIL655531:KIM655533 KSH655531:KSI655533 LCD655531:LCE655533 LLZ655531:LMA655533 LVV655531:LVW655533 MFR655531:MFS655533 MPN655531:MPO655533 MZJ655531:MZK655533 NJF655531:NJG655533 NTB655531:NTC655533 OCX655531:OCY655533 OMT655531:OMU655533 OWP655531:OWQ655533 PGL655531:PGM655533 PQH655531:PQI655533 QAD655531:QAE655533 QJZ655531:QKA655533 QTV655531:QTW655533 RDR655531:RDS655533 RNN655531:RNO655533 RXJ655531:RXK655533 SHF655531:SHG655533 SRB655531:SRC655533 TAX655531:TAY655533 TKT655531:TKU655533 TUP655531:TUQ655533 UEL655531:UEM655533 UOH655531:UOI655533 UYD655531:UYE655533 VHZ655531:VIA655533 VRV655531:VRW655533 WBR655531:WBS655533 WLN655531:WLO655533 WVJ655531:WVK655533 B721067:C721069 IX721067:IY721069 ST721067:SU721069 ACP721067:ACQ721069 AML721067:AMM721069 AWH721067:AWI721069 BGD721067:BGE721069 BPZ721067:BQA721069 BZV721067:BZW721069 CJR721067:CJS721069 CTN721067:CTO721069 DDJ721067:DDK721069 DNF721067:DNG721069 DXB721067:DXC721069 EGX721067:EGY721069 EQT721067:EQU721069 FAP721067:FAQ721069 FKL721067:FKM721069 FUH721067:FUI721069 GED721067:GEE721069 GNZ721067:GOA721069 GXV721067:GXW721069 HHR721067:HHS721069 HRN721067:HRO721069 IBJ721067:IBK721069 ILF721067:ILG721069 IVB721067:IVC721069 JEX721067:JEY721069 JOT721067:JOU721069 JYP721067:JYQ721069 KIL721067:KIM721069 KSH721067:KSI721069 LCD721067:LCE721069 LLZ721067:LMA721069 LVV721067:LVW721069 MFR721067:MFS721069 MPN721067:MPO721069 MZJ721067:MZK721069 NJF721067:NJG721069 NTB721067:NTC721069 OCX721067:OCY721069 OMT721067:OMU721069 OWP721067:OWQ721069 PGL721067:PGM721069 PQH721067:PQI721069 QAD721067:QAE721069 QJZ721067:QKA721069 QTV721067:QTW721069 RDR721067:RDS721069 RNN721067:RNO721069 RXJ721067:RXK721069 SHF721067:SHG721069 SRB721067:SRC721069 TAX721067:TAY721069 TKT721067:TKU721069 TUP721067:TUQ721069 UEL721067:UEM721069 UOH721067:UOI721069 UYD721067:UYE721069 VHZ721067:VIA721069 VRV721067:VRW721069 WBR721067:WBS721069 WLN721067:WLO721069 WVJ721067:WVK721069 B786603:C786605 IX786603:IY786605 ST786603:SU786605 ACP786603:ACQ786605 AML786603:AMM786605 AWH786603:AWI786605 BGD786603:BGE786605 BPZ786603:BQA786605 BZV786603:BZW786605 CJR786603:CJS786605 CTN786603:CTO786605 DDJ786603:DDK786605 DNF786603:DNG786605 DXB786603:DXC786605 EGX786603:EGY786605 EQT786603:EQU786605 FAP786603:FAQ786605 FKL786603:FKM786605 FUH786603:FUI786605 GED786603:GEE786605 GNZ786603:GOA786605 GXV786603:GXW786605 HHR786603:HHS786605 HRN786603:HRO786605 IBJ786603:IBK786605 ILF786603:ILG786605 IVB786603:IVC786605 JEX786603:JEY786605 JOT786603:JOU786605 JYP786603:JYQ786605 KIL786603:KIM786605 KSH786603:KSI786605 LCD786603:LCE786605 LLZ786603:LMA786605 LVV786603:LVW786605 MFR786603:MFS786605 MPN786603:MPO786605 MZJ786603:MZK786605 NJF786603:NJG786605 NTB786603:NTC786605 OCX786603:OCY786605 OMT786603:OMU786605 OWP786603:OWQ786605 PGL786603:PGM786605 PQH786603:PQI786605 QAD786603:QAE786605 QJZ786603:QKA786605 QTV786603:QTW786605 RDR786603:RDS786605 RNN786603:RNO786605 RXJ786603:RXK786605 SHF786603:SHG786605 SRB786603:SRC786605 TAX786603:TAY786605 TKT786603:TKU786605 TUP786603:TUQ786605 UEL786603:UEM786605 UOH786603:UOI786605 UYD786603:UYE786605 VHZ786603:VIA786605 VRV786603:VRW786605 WBR786603:WBS786605 WLN786603:WLO786605 WVJ786603:WVK786605 B852139:C852141 IX852139:IY852141 ST852139:SU852141 ACP852139:ACQ852141 AML852139:AMM852141 AWH852139:AWI852141 BGD852139:BGE852141 BPZ852139:BQA852141 BZV852139:BZW852141 CJR852139:CJS852141 CTN852139:CTO852141 DDJ852139:DDK852141 DNF852139:DNG852141 DXB852139:DXC852141 EGX852139:EGY852141 EQT852139:EQU852141 FAP852139:FAQ852141 FKL852139:FKM852141 FUH852139:FUI852141 GED852139:GEE852141 GNZ852139:GOA852141 GXV852139:GXW852141 HHR852139:HHS852141 HRN852139:HRO852141 IBJ852139:IBK852141 ILF852139:ILG852141 IVB852139:IVC852141 JEX852139:JEY852141 JOT852139:JOU852141 JYP852139:JYQ852141 KIL852139:KIM852141 KSH852139:KSI852141 LCD852139:LCE852141 LLZ852139:LMA852141 LVV852139:LVW852141 MFR852139:MFS852141 MPN852139:MPO852141 MZJ852139:MZK852141 NJF852139:NJG852141 NTB852139:NTC852141 OCX852139:OCY852141 OMT852139:OMU852141 OWP852139:OWQ852141 PGL852139:PGM852141 PQH852139:PQI852141 QAD852139:QAE852141 QJZ852139:QKA852141 QTV852139:QTW852141 RDR852139:RDS852141 RNN852139:RNO852141 RXJ852139:RXK852141 SHF852139:SHG852141 SRB852139:SRC852141 TAX852139:TAY852141 TKT852139:TKU852141 TUP852139:TUQ852141 UEL852139:UEM852141 UOH852139:UOI852141 UYD852139:UYE852141 VHZ852139:VIA852141 VRV852139:VRW852141 WBR852139:WBS852141 WLN852139:WLO852141 WVJ852139:WVK852141 B917675:C917677 IX917675:IY917677 ST917675:SU917677 ACP917675:ACQ917677 AML917675:AMM917677 AWH917675:AWI917677 BGD917675:BGE917677 BPZ917675:BQA917677 BZV917675:BZW917677 CJR917675:CJS917677 CTN917675:CTO917677 DDJ917675:DDK917677 DNF917675:DNG917677 DXB917675:DXC917677 EGX917675:EGY917677 EQT917675:EQU917677 FAP917675:FAQ917677 FKL917675:FKM917677 FUH917675:FUI917677 GED917675:GEE917677 GNZ917675:GOA917677 GXV917675:GXW917677 HHR917675:HHS917677 HRN917675:HRO917677 IBJ917675:IBK917677 ILF917675:ILG917677 IVB917675:IVC917677 JEX917675:JEY917677 JOT917675:JOU917677 JYP917675:JYQ917677 KIL917675:KIM917677 KSH917675:KSI917677 LCD917675:LCE917677 LLZ917675:LMA917677 LVV917675:LVW917677 MFR917675:MFS917677 MPN917675:MPO917677 MZJ917675:MZK917677 NJF917675:NJG917677 NTB917675:NTC917677 OCX917675:OCY917677 OMT917675:OMU917677 OWP917675:OWQ917677 PGL917675:PGM917677 PQH917675:PQI917677 QAD917675:QAE917677 QJZ917675:QKA917677 QTV917675:QTW917677 RDR917675:RDS917677 RNN917675:RNO917677 RXJ917675:RXK917677 SHF917675:SHG917677 SRB917675:SRC917677 TAX917675:TAY917677 TKT917675:TKU917677 TUP917675:TUQ917677 UEL917675:UEM917677 UOH917675:UOI917677 UYD917675:UYE917677 VHZ917675:VIA917677 VRV917675:VRW917677 WBR917675:WBS917677 WLN917675:WLO917677 WVJ917675:WVK917677 B983211:C983213 IX983211:IY983213 ST983211:SU983213 ACP983211:ACQ983213 AML983211:AMM983213 AWH983211:AWI983213 BGD983211:BGE983213 BPZ983211:BQA983213 BZV983211:BZW983213 CJR983211:CJS983213 CTN983211:CTO983213 DDJ983211:DDK983213 DNF983211:DNG983213 DXB983211:DXC983213 EGX983211:EGY983213 EQT983211:EQU983213 FAP983211:FAQ983213 FKL983211:FKM983213 FUH983211:FUI983213 GED983211:GEE983213 GNZ983211:GOA983213 GXV983211:GXW983213 HHR983211:HHS983213 HRN983211:HRO983213 IBJ983211:IBK983213 ILF983211:ILG983213 IVB983211:IVC983213 JEX983211:JEY983213 JOT983211:JOU983213 JYP983211:JYQ983213 KIL983211:KIM983213 KSH983211:KSI983213 LCD983211:LCE983213 LLZ983211:LMA983213 LVV983211:LVW983213 MFR983211:MFS983213 MPN983211:MPO983213 MZJ983211:MZK983213 NJF983211:NJG983213 NTB983211:NTC983213 OCX983211:OCY983213 OMT983211:OMU983213 OWP983211:OWQ983213 PGL983211:PGM983213 PQH983211:PQI983213 QAD983211:QAE983213 QJZ983211:QKA983213 QTV983211:QTW983213 RDR983211:RDS983213 RNN983211:RNO983213 RXJ983211:RXK983213 SHF983211:SHG983213 SRB983211:SRC983213 TAX983211:TAY983213 TKT983211:TKU983213 TUP983211:TUQ983213 UEL983211:UEM983213 UOH983211:UOI983213 UYD983211:UYE983213 VHZ983211:VIA983213 VRV983211:VRW983213 WBR983211:WBS983213 WLN983211:WLO983213 WVJ983211:WVK983213 B65711:C65725 IX65711:IY65725 ST65711:SU65725 ACP65711:ACQ65725 AML65711:AMM65725 AWH65711:AWI65725 BGD65711:BGE65725 BPZ65711:BQA65725 BZV65711:BZW65725 CJR65711:CJS65725 CTN65711:CTO65725 DDJ65711:DDK65725 DNF65711:DNG65725 DXB65711:DXC65725 EGX65711:EGY65725 EQT65711:EQU65725 FAP65711:FAQ65725 FKL65711:FKM65725 FUH65711:FUI65725 GED65711:GEE65725 GNZ65711:GOA65725 GXV65711:GXW65725 HHR65711:HHS65725 HRN65711:HRO65725 IBJ65711:IBK65725 ILF65711:ILG65725 IVB65711:IVC65725 JEX65711:JEY65725 JOT65711:JOU65725 JYP65711:JYQ65725 KIL65711:KIM65725 KSH65711:KSI65725 LCD65711:LCE65725 LLZ65711:LMA65725 LVV65711:LVW65725 MFR65711:MFS65725 MPN65711:MPO65725 MZJ65711:MZK65725 NJF65711:NJG65725 NTB65711:NTC65725 OCX65711:OCY65725 OMT65711:OMU65725 OWP65711:OWQ65725 PGL65711:PGM65725 PQH65711:PQI65725 QAD65711:QAE65725 QJZ65711:QKA65725 QTV65711:QTW65725 RDR65711:RDS65725 RNN65711:RNO65725 RXJ65711:RXK65725 SHF65711:SHG65725 SRB65711:SRC65725 TAX65711:TAY65725 TKT65711:TKU65725 TUP65711:TUQ65725 UEL65711:UEM65725 UOH65711:UOI65725 UYD65711:UYE65725 VHZ65711:VIA65725 VRV65711:VRW65725 WBR65711:WBS65725 WLN65711:WLO65725 WVJ65711:WVK65725 B131247:C131261 IX131247:IY131261 ST131247:SU131261 ACP131247:ACQ131261 AML131247:AMM131261 AWH131247:AWI131261 BGD131247:BGE131261 BPZ131247:BQA131261 BZV131247:BZW131261 CJR131247:CJS131261 CTN131247:CTO131261 DDJ131247:DDK131261 DNF131247:DNG131261 DXB131247:DXC131261 EGX131247:EGY131261 EQT131247:EQU131261 FAP131247:FAQ131261 FKL131247:FKM131261 FUH131247:FUI131261 GED131247:GEE131261 GNZ131247:GOA131261 GXV131247:GXW131261 HHR131247:HHS131261 HRN131247:HRO131261 IBJ131247:IBK131261 ILF131247:ILG131261 IVB131247:IVC131261 JEX131247:JEY131261 JOT131247:JOU131261 JYP131247:JYQ131261 KIL131247:KIM131261 KSH131247:KSI131261 LCD131247:LCE131261 LLZ131247:LMA131261 LVV131247:LVW131261 MFR131247:MFS131261 MPN131247:MPO131261 MZJ131247:MZK131261 NJF131247:NJG131261 NTB131247:NTC131261 OCX131247:OCY131261 OMT131247:OMU131261 OWP131247:OWQ131261 PGL131247:PGM131261 PQH131247:PQI131261 QAD131247:QAE131261 QJZ131247:QKA131261 QTV131247:QTW131261 RDR131247:RDS131261 RNN131247:RNO131261 RXJ131247:RXK131261 SHF131247:SHG131261 SRB131247:SRC131261 TAX131247:TAY131261 TKT131247:TKU131261 TUP131247:TUQ131261 UEL131247:UEM131261 UOH131247:UOI131261 UYD131247:UYE131261 VHZ131247:VIA131261 VRV131247:VRW131261 WBR131247:WBS131261 WLN131247:WLO131261 WVJ131247:WVK131261 B196783:C196797 IX196783:IY196797 ST196783:SU196797 ACP196783:ACQ196797 AML196783:AMM196797 AWH196783:AWI196797 BGD196783:BGE196797 BPZ196783:BQA196797 BZV196783:BZW196797 CJR196783:CJS196797 CTN196783:CTO196797 DDJ196783:DDK196797 DNF196783:DNG196797 DXB196783:DXC196797 EGX196783:EGY196797 EQT196783:EQU196797 FAP196783:FAQ196797 FKL196783:FKM196797 FUH196783:FUI196797 GED196783:GEE196797 GNZ196783:GOA196797 GXV196783:GXW196797 HHR196783:HHS196797 HRN196783:HRO196797 IBJ196783:IBK196797 ILF196783:ILG196797 IVB196783:IVC196797 JEX196783:JEY196797 JOT196783:JOU196797 JYP196783:JYQ196797 KIL196783:KIM196797 KSH196783:KSI196797 LCD196783:LCE196797 LLZ196783:LMA196797 LVV196783:LVW196797 MFR196783:MFS196797 MPN196783:MPO196797 MZJ196783:MZK196797 NJF196783:NJG196797 NTB196783:NTC196797 OCX196783:OCY196797 OMT196783:OMU196797 OWP196783:OWQ196797 PGL196783:PGM196797 PQH196783:PQI196797 QAD196783:QAE196797 QJZ196783:QKA196797 QTV196783:QTW196797 RDR196783:RDS196797 RNN196783:RNO196797 RXJ196783:RXK196797 SHF196783:SHG196797 SRB196783:SRC196797 TAX196783:TAY196797 TKT196783:TKU196797 TUP196783:TUQ196797 UEL196783:UEM196797 UOH196783:UOI196797 UYD196783:UYE196797 VHZ196783:VIA196797 VRV196783:VRW196797 WBR196783:WBS196797 WLN196783:WLO196797 WVJ196783:WVK196797 B262319:C262333 IX262319:IY262333 ST262319:SU262333 ACP262319:ACQ262333 AML262319:AMM262333 AWH262319:AWI262333 BGD262319:BGE262333 BPZ262319:BQA262333 BZV262319:BZW262333 CJR262319:CJS262333 CTN262319:CTO262333 DDJ262319:DDK262333 DNF262319:DNG262333 DXB262319:DXC262333 EGX262319:EGY262333 EQT262319:EQU262333 FAP262319:FAQ262333 FKL262319:FKM262333 FUH262319:FUI262333 GED262319:GEE262333 GNZ262319:GOA262333 GXV262319:GXW262333 HHR262319:HHS262333 HRN262319:HRO262333 IBJ262319:IBK262333 ILF262319:ILG262333 IVB262319:IVC262333 JEX262319:JEY262333 JOT262319:JOU262333 JYP262319:JYQ262333 KIL262319:KIM262333 KSH262319:KSI262333 LCD262319:LCE262333 LLZ262319:LMA262333 LVV262319:LVW262333 MFR262319:MFS262333 MPN262319:MPO262333 MZJ262319:MZK262333 NJF262319:NJG262333 NTB262319:NTC262333 OCX262319:OCY262333 OMT262319:OMU262333 OWP262319:OWQ262333 PGL262319:PGM262333 PQH262319:PQI262333 QAD262319:QAE262333 QJZ262319:QKA262333 QTV262319:QTW262333 RDR262319:RDS262333 RNN262319:RNO262333 RXJ262319:RXK262333 SHF262319:SHG262333 SRB262319:SRC262333 TAX262319:TAY262333 TKT262319:TKU262333 TUP262319:TUQ262333 UEL262319:UEM262333 UOH262319:UOI262333 UYD262319:UYE262333 VHZ262319:VIA262333 VRV262319:VRW262333 WBR262319:WBS262333 WLN262319:WLO262333 WVJ262319:WVK262333 B327855:C327869 IX327855:IY327869 ST327855:SU327869 ACP327855:ACQ327869 AML327855:AMM327869 AWH327855:AWI327869 BGD327855:BGE327869 BPZ327855:BQA327869 BZV327855:BZW327869 CJR327855:CJS327869 CTN327855:CTO327869 DDJ327855:DDK327869 DNF327855:DNG327869 DXB327855:DXC327869 EGX327855:EGY327869 EQT327855:EQU327869 FAP327855:FAQ327869 FKL327855:FKM327869 FUH327855:FUI327869 GED327855:GEE327869 GNZ327855:GOA327869 GXV327855:GXW327869 HHR327855:HHS327869 HRN327855:HRO327869 IBJ327855:IBK327869 ILF327855:ILG327869 IVB327855:IVC327869 JEX327855:JEY327869 JOT327855:JOU327869 JYP327855:JYQ327869 KIL327855:KIM327869 KSH327855:KSI327869 LCD327855:LCE327869 LLZ327855:LMA327869 LVV327855:LVW327869 MFR327855:MFS327869 MPN327855:MPO327869 MZJ327855:MZK327869 NJF327855:NJG327869 NTB327855:NTC327869 OCX327855:OCY327869 OMT327855:OMU327869 OWP327855:OWQ327869 PGL327855:PGM327869 PQH327855:PQI327869 QAD327855:QAE327869 QJZ327855:QKA327869 QTV327855:QTW327869 RDR327855:RDS327869 RNN327855:RNO327869 RXJ327855:RXK327869 SHF327855:SHG327869 SRB327855:SRC327869 TAX327855:TAY327869 TKT327855:TKU327869 TUP327855:TUQ327869 UEL327855:UEM327869 UOH327855:UOI327869 UYD327855:UYE327869 VHZ327855:VIA327869 VRV327855:VRW327869 WBR327855:WBS327869 WLN327855:WLO327869 WVJ327855:WVK327869 B393391:C393405 IX393391:IY393405 ST393391:SU393405 ACP393391:ACQ393405 AML393391:AMM393405 AWH393391:AWI393405 BGD393391:BGE393405 BPZ393391:BQA393405 BZV393391:BZW393405 CJR393391:CJS393405 CTN393391:CTO393405 DDJ393391:DDK393405 DNF393391:DNG393405 DXB393391:DXC393405 EGX393391:EGY393405 EQT393391:EQU393405 FAP393391:FAQ393405 FKL393391:FKM393405 FUH393391:FUI393405 GED393391:GEE393405 GNZ393391:GOA393405 GXV393391:GXW393405 HHR393391:HHS393405 HRN393391:HRO393405 IBJ393391:IBK393405 ILF393391:ILG393405 IVB393391:IVC393405 JEX393391:JEY393405 JOT393391:JOU393405 JYP393391:JYQ393405 KIL393391:KIM393405 KSH393391:KSI393405 LCD393391:LCE393405 LLZ393391:LMA393405 LVV393391:LVW393405 MFR393391:MFS393405 MPN393391:MPO393405 MZJ393391:MZK393405 NJF393391:NJG393405 NTB393391:NTC393405 OCX393391:OCY393405 OMT393391:OMU393405 OWP393391:OWQ393405 PGL393391:PGM393405 PQH393391:PQI393405 QAD393391:QAE393405 QJZ393391:QKA393405 QTV393391:QTW393405 RDR393391:RDS393405 RNN393391:RNO393405 RXJ393391:RXK393405 SHF393391:SHG393405 SRB393391:SRC393405 TAX393391:TAY393405 TKT393391:TKU393405 TUP393391:TUQ393405 UEL393391:UEM393405 UOH393391:UOI393405 UYD393391:UYE393405 VHZ393391:VIA393405 VRV393391:VRW393405 WBR393391:WBS393405 WLN393391:WLO393405 WVJ393391:WVK393405 B458927:C458941 IX458927:IY458941 ST458927:SU458941 ACP458927:ACQ458941 AML458927:AMM458941 AWH458927:AWI458941 BGD458927:BGE458941 BPZ458927:BQA458941 BZV458927:BZW458941 CJR458927:CJS458941 CTN458927:CTO458941 DDJ458927:DDK458941 DNF458927:DNG458941 DXB458927:DXC458941 EGX458927:EGY458941 EQT458927:EQU458941 FAP458927:FAQ458941 FKL458927:FKM458941 FUH458927:FUI458941 GED458927:GEE458941 GNZ458927:GOA458941 GXV458927:GXW458941 HHR458927:HHS458941 HRN458927:HRO458941 IBJ458927:IBK458941 ILF458927:ILG458941 IVB458927:IVC458941 JEX458927:JEY458941 JOT458927:JOU458941 JYP458927:JYQ458941 KIL458927:KIM458941 KSH458927:KSI458941 LCD458927:LCE458941 LLZ458927:LMA458941 LVV458927:LVW458941 MFR458927:MFS458941 MPN458927:MPO458941 MZJ458927:MZK458941 NJF458927:NJG458941 NTB458927:NTC458941 OCX458927:OCY458941 OMT458927:OMU458941 OWP458927:OWQ458941 PGL458927:PGM458941 PQH458927:PQI458941 QAD458927:QAE458941 QJZ458927:QKA458941 QTV458927:QTW458941 RDR458927:RDS458941 RNN458927:RNO458941 RXJ458927:RXK458941 SHF458927:SHG458941 SRB458927:SRC458941 TAX458927:TAY458941 TKT458927:TKU458941 TUP458927:TUQ458941 UEL458927:UEM458941 UOH458927:UOI458941 UYD458927:UYE458941 VHZ458927:VIA458941 VRV458927:VRW458941 WBR458927:WBS458941 WLN458927:WLO458941 WVJ458927:WVK458941 B524463:C524477 IX524463:IY524477 ST524463:SU524477 ACP524463:ACQ524477 AML524463:AMM524477 AWH524463:AWI524477 BGD524463:BGE524477 BPZ524463:BQA524477 BZV524463:BZW524477 CJR524463:CJS524477 CTN524463:CTO524477 DDJ524463:DDK524477 DNF524463:DNG524477 DXB524463:DXC524477 EGX524463:EGY524477 EQT524463:EQU524477 FAP524463:FAQ524477 FKL524463:FKM524477 FUH524463:FUI524477 GED524463:GEE524477 GNZ524463:GOA524477 GXV524463:GXW524477 HHR524463:HHS524477 HRN524463:HRO524477 IBJ524463:IBK524477 ILF524463:ILG524477 IVB524463:IVC524477 JEX524463:JEY524477 JOT524463:JOU524477 JYP524463:JYQ524477 KIL524463:KIM524477 KSH524463:KSI524477 LCD524463:LCE524477 LLZ524463:LMA524477 LVV524463:LVW524477 MFR524463:MFS524477 MPN524463:MPO524477 MZJ524463:MZK524477 NJF524463:NJG524477 NTB524463:NTC524477 OCX524463:OCY524477 OMT524463:OMU524477 OWP524463:OWQ524477 PGL524463:PGM524477 PQH524463:PQI524477 QAD524463:QAE524477 QJZ524463:QKA524477 QTV524463:QTW524477 RDR524463:RDS524477 RNN524463:RNO524477 RXJ524463:RXK524477 SHF524463:SHG524477 SRB524463:SRC524477 TAX524463:TAY524477 TKT524463:TKU524477 TUP524463:TUQ524477 UEL524463:UEM524477 UOH524463:UOI524477 UYD524463:UYE524477 VHZ524463:VIA524477 VRV524463:VRW524477 WBR524463:WBS524477 WLN524463:WLO524477 WVJ524463:WVK524477 B589999:C590013 IX589999:IY590013 ST589999:SU590013 ACP589999:ACQ590013 AML589999:AMM590013 AWH589999:AWI590013 BGD589999:BGE590013 BPZ589999:BQA590013 BZV589999:BZW590013 CJR589999:CJS590013 CTN589999:CTO590013 DDJ589999:DDK590013 DNF589999:DNG590013 DXB589999:DXC590013 EGX589999:EGY590013 EQT589999:EQU590013 FAP589999:FAQ590013 FKL589999:FKM590013 FUH589999:FUI590013 GED589999:GEE590013 GNZ589999:GOA590013 GXV589999:GXW590013 HHR589999:HHS590013 HRN589999:HRO590013 IBJ589999:IBK590013 ILF589999:ILG590013 IVB589999:IVC590013 JEX589999:JEY590013 JOT589999:JOU590013 JYP589999:JYQ590013 KIL589999:KIM590013 KSH589999:KSI590013 LCD589999:LCE590013 LLZ589999:LMA590013 LVV589999:LVW590013 MFR589999:MFS590013 MPN589999:MPO590013 MZJ589999:MZK590013 NJF589999:NJG590013 NTB589999:NTC590013 OCX589999:OCY590013 OMT589999:OMU590013 OWP589999:OWQ590013 PGL589999:PGM590013 PQH589999:PQI590013 QAD589999:QAE590013 QJZ589999:QKA590013 QTV589999:QTW590013 RDR589999:RDS590013 RNN589999:RNO590013 RXJ589999:RXK590013 SHF589999:SHG590013 SRB589999:SRC590013 TAX589999:TAY590013 TKT589999:TKU590013 TUP589999:TUQ590013 UEL589999:UEM590013 UOH589999:UOI590013 UYD589999:UYE590013 VHZ589999:VIA590013 VRV589999:VRW590013 WBR589999:WBS590013 WLN589999:WLO590013 WVJ589999:WVK590013 B655535:C655549 IX655535:IY655549 ST655535:SU655549 ACP655535:ACQ655549 AML655535:AMM655549 AWH655535:AWI655549 BGD655535:BGE655549 BPZ655535:BQA655549 BZV655535:BZW655549 CJR655535:CJS655549 CTN655535:CTO655549 DDJ655535:DDK655549 DNF655535:DNG655549 DXB655535:DXC655549 EGX655535:EGY655549 EQT655535:EQU655549 FAP655535:FAQ655549 FKL655535:FKM655549 FUH655535:FUI655549 GED655535:GEE655549 GNZ655535:GOA655549 GXV655535:GXW655549 HHR655535:HHS655549 HRN655535:HRO655549 IBJ655535:IBK655549 ILF655535:ILG655549 IVB655535:IVC655549 JEX655535:JEY655549 JOT655535:JOU655549 JYP655535:JYQ655549 KIL655535:KIM655549 KSH655535:KSI655549 LCD655535:LCE655549 LLZ655535:LMA655549 LVV655535:LVW655549 MFR655535:MFS655549 MPN655535:MPO655549 MZJ655535:MZK655549 NJF655535:NJG655549 NTB655535:NTC655549 OCX655535:OCY655549 OMT655535:OMU655549 OWP655535:OWQ655549 PGL655535:PGM655549 PQH655535:PQI655549 QAD655535:QAE655549 QJZ655535:QKA655549 QTV655535:QTW655549 RDR655535:RDS655549 RNN655535:RNO655549 RXJ655535:RXK655549 SHF655535:SHG655549 SRB655535:SRC655549 TAX655535:TAY655549 TKT655535:TKU655549 TUP655535:TUQ655549 UEL655535:UEM655549 UOH655535:UOI655549 UYD655535:UYE655549 VHZ655535:VIA655549 VRV655535:VRW655549 WBR655535:WBS655549 WLN655535:WLO655549 WVJ655535:WVK655549 B721071:C721085 IX721071:IY721085 ST721071:SU721085 ACP721071:ACQ721085 AML721071:AMM721085 AWH721071:AWI721085 BGD721071:BGE721085 BPZ721071:BQA721085 BZV721071:BZW721085 CJR721071:CJS721085 CTN721071:CTO721085 DDJ721071:DDK721085 DNF721071:DNG721085 DXB721071:DXC721085 EGX721071:EGY721085 EQT721071:EQU721085 FAP721071:FAQ721085 FKL721071:FKM721085 FUH721071:FUI721085 GED721071:GEE721085 GNZ721071:GOA721085 GXV721071:GXW721085 HHR721071:HHS721085 HRN721071:HRO721085 IBJ721071:IBK721085 ILF721071:ILG721085 IVB721071:IVC721085 JEX721071:JEY721085 JOT721071:JOU721085 JYP721071:JYQ721085 KIL721071:KIM721085 KSH721071:KSI721085 LCD721071:LCE721085 LLZ721071:LMA721085 LVV721071:LVW721085 MFR721071:MFS721085 MPN721071:MPO721085 MZJ721071:MZK721085 NJF721071:NJG721085 NTB721071:NTC721085 OCX721071:OCY721085 OMT721071:OMU721085 OWP721071:OWQ721085 PGL721071:PGM721085 PQH721071:PQI721085 QAD721071:QAE721085 QJZ721071:QKA721085 QTV721071:QTW721085 RDR721071:RDS721085 RNN721071:RNO721085 RXJ721071:RXK721085 SHF721071:SHG721085 SRB721071:SRC721085 TAX721071:TAY721085 TKT721071:TKU721085 TUP721071:TUQ721085 UEL721071:UEM721085 UOH721071:UOI721085 UYD721071:UYE721085 VHZ721071:VIA721085 VRV721071:VRW721085 WBR721071:WBS721085 WLN721071:WLO721085 WVJ721071:WVK721085 B786607:C786621 IX786607:IY786621 ST786607:SU786621 ACP786607:ACQ786621 AML786607:AMM786621 AWH786607:AWI786621 BGD786607:BGE786621 BPZ786607:BQA786621 BZV786607:BZW786621 CJR786607:CJS786621 CTN786607:CTO786621 DDJ786607:DDK786621 DNF786607:DNG786621 DXB786607:DXC786621 EGX786607:EGY786621 EQT786607:EQU786621 FAP786607:FAQ786621 FKL786607:FKM786621 FUH786607:FUI786621 GED786607:GEE786621 GNZ786607:GOA786621 GXV786607:GXW786621 HHR786607:HHS786621 HRN786607:HRO786621 IBJ786607:IBK786621 ILF786607:ILG786621 IVB786607:IVC786621 JEX786607:JEY786621 JOT786607:JOU786621 JYP786607:JYQ786621 KIL786607:KIM786621 KSH786607:KSI786621 LCD786607:LCE786621 LLZ786607:LMA786621 LVV786607:LVW786621 MFR786607:MFS786621 MPN786607:MPO786621 MZJ786607:MZK786621 NJF786607:NJG786621 NTB786607:NTC786621 OCX786607:OCY786621 OMT786607:OMU786621 OWP786607:OWQ786621 PGL786607:PGM786621 PQH786607:PQI786621 QAD786607:QAE786621 QJZ786607:QKA786621 QTV786607:QTW786621 RDR786607:RDS786621 RNN786607:RNO786621 RXJ786607:RXK786621 SHF786607:SHG786621 SRB786607:SRC786621 TAX786607:TAY786621 TKT786607:TKU786621 TUP786607:TUQ786621 UEL786607:UEM786621 UOH786607:UOI786621 UYD786607:UYE786621 VHZ786607:VIA786621 VRV786607:VRW786621 WBR786607:WBS786621 WLN786607:WLO786621 WVJ786607:WVK786621 B852143:C852157 IX852143:IY852157 ST852143:SU852157 ACP852143:ACQ852157 AML852143:AMM852157 AWH852143:AWI852157 BGD852143:BGE852157 BPZ852143:BQA852157 BZV852143:BZW852157 CJR852143:CJS852157 CTN852143:CTO852157 DDJ852143:DDK852157 DNF852143:DNG852157 DXB852143:DXC852157 EGX852143:EGY852157 EQT852143:EQU852157 FAP852143:FAQ852157 FKL852143:FKM852157 FUH852143:FUI852157 GED852143:GEE852157 GNZ852143:GOA852157 GXV852143:GXW852157 HHR852143:HHS852157 HRN852143:HRO852157 IBJ852143:IBK852157 ILF852143:ILG852157 IVB852143:IVC852157 JEX852143:JEY852157 JOT852143:JOU852157 JYP852143:JYQ852157 KIL852143:KIM852157 KSH852143:KSI852157 LCD852143:LCE852157 LLZ852143:LMA852157 LVV852143:LVW852157 MFR852143:MFS852157 MPN852143:MPO852157 MZJ852143:MZK852157 NJF852143:NJG852157 NTB852143:NTC852157 OCX852143:OCY852157 OMT852143:OMU852157 OWP852143:OWQ852157 PGL852143:PGM852157 PQH852143:PQI852157 QAD852143:QAE852157 QJZ852143:QKA852157 QTV852143:QTW852157 RDR852143:RDS852157 RNN852143:RNO852157 RXJ852143:RXK852157 SHF852143:SHG852157 SRB852143:SRC852157 TAX852143:TAY852157 TKT852143:TKU852157 TUP852143:TUQ852157 UEL852143:UEM852157 UOH852143:UOI852157 UYD852143:UYE852157 VHZ852143:VIA852157 VRV852143:VRW852157 WBR852143:WBS852157 WLN852143:WLO852157 WVJ852143:WVK852157 B917679:C917693 IX917679:IY917693 ST917679:SU917693 ACP917679:ACQ917693 AML917679:AMM917693 AWH917679:AWI917693 BGD917679:BGE917693 BPZ917679:BQA917693 BZV917679:BZW917693 CJR917679:CJS917693 CTN917679:CTO917693 DDJ917679:DDK917693 DNF917679:DNG917693 DXB917679:DXC917693 EGX917679:EGY917693 EQT917679:EQU917693 FAP917679:FAQ917693 FKL917679:FKM917693 FUH917679:FUI917693 GED917679:GEE917693 GNZ917679:GOA917693 GXV917679:GXW917693 HHR917679:HHS917693 HRN917679:HRO917693 IBJ917679:IBK917693 ILF917679:ILG917693 IVB917679:IVC917693 JEX917679:JEY917693 JOT917679:JOU917693 JYP917679:JYQ917693 KIL917679:KIM917693 KSH917679:KSI917693 LCD917679:LCE917693 LLZ917679:LMA917693 LVV917679:LVW917693 MFR917679:MFS917693 MPN917679:MPO917693 MZJ917679:MZK917693 NJF917679:NJG917693 NTB917679:NTC917693 OCX917679:OCY917693 OMT917679:OMU917693 OWP917679:OWQ917693 PGL917679:PGM917693 PQH917679:PQI917693 QAD917679:QAE917693 QJZ917679:QKA917693 QTV917679:QTW917693 RDR917679:RDS917693 RNN917679:RNO917693 RXJ917679:RXK917693 SHF917679:SHG917693 SRB917679:SRC917693 TAX917679:TAY917693 TKT917679:TKU917693 TUP917679:TUQ917693 UEL917679:UEM917693 UOH917679:UOI917693 UYD917679:UYE917693 VHZ917679:VIA917693 VRV917679:VRW917693 WBR917679:WBS917693 WLN917679:WLO917693 WVJ917679:WVK917693 B983215:C983229 IX983215:IY983229 ST983215:SU983229 ACP983215:ACQ983229 AML983215:AMM983229 AWH983215:AWI983229 BGD983215:BGE983229 BPZ983215:BQA983229 BZV983215:BZW983229 CJR983215:CJS983229 CTN983215:CTO983229 DDJ983215:DDK983229 DNF983215:DNG983229 DXB983215:DXC983229 EGX983215:EGY983229 EQT983215:EQU983229 FAP983215:FAQ983229 FKL983215:FKM983229 FUH983215:FUI983229 GED983215:GEE983229 GNZ983215:GOA983229 GXV983215:GXW983229 HHR983215:HHS983229 HRN983215:HRO983229 IBJ983215:IBK983229 ILF983215:ILG983229 IVB983215:IVC983229 JEX983215:JEY983229 JOT983215:JOU983229 JYP983215:JYQ983229 KIL983215:KIM983229 KSH983215:KSI983229 LCD983215:LCE983229 LLZ983215:LMA983229 LVV983215:LVW983229 MFR983215:MFS983229 MPN983215:MPO983229 MZJ983215:MZK983229 NJF983215:NJG983229 NTB983215:NTC983229 OCX983215:OCY983229 OMT983215:OMU983229 OWP983215:OWQ983229 PGL983215:PGM983229 PQH983215:PQI983229 QAD983215:QAE983229 QJZ983215:QKA983229 QTV983215:QTW983229 RDR983215:RDS983229 RNN983215:RNO983229 RXJ983215:RXK983229 SHF983215:SHG983229 SRB983215:SRC983229 TAX983215:TAY983229 TKT983215:TKU983229 TUP983215:TUQ983229 UEL983215:UEM983229 UOH983215:UOI983229 UYD983215:UYE983229 VHZ983215:VIA983229 VRV983215:VRW983229 WBR983215:WBS983229 WLN983215:WLO983229 WVJ983215:WVK983229 B65727:C65729 IX65727:IY65729 ST65727:SU65729 ACP65727:ACQ65729 AML65727:AMM65729 AWH65727:AWI65729 BGD65727:BGE65729 BPZ65727:BQA65729 BZV65727:BZW65729 CJR65727:CJS65729 CTN65727:CTO65729 DDJ65727:DDK65729 DNF65727:DNG65729 DXB65727:DXC65729 EGX65727:EGY65729 EQT65727:EQU65729 FAP65727:FAQ65729 FKL65727:FKM65729 FUH65727:FUI65729 GED65727:GEE65729 GNZ65727:GOA65729 GXV65727:GXW65729 HHR65727:HHS65729 HRN65727:HRO65729 IBJ65727:IBK65729 ILF65727:ILG65729 IVB65727:IVC65729 JEX65727:JEY65729 JOT65727:JOU65729 JYP65727:JYQ65729 KIL65727:KIM65729 KSH65727:KSI65729 LCD65727:LCE65729 LLZ65727:LMA65729 LVV65727:LVW65729 MFR65727:MFS65729 MPN65727:MPO65729 MZJ65727:MZK65729 NJF65727:NJG65729 NTB65727:NTC65729 OCX65727:OCY65729 OMT65727:OMU65729 OWP65727:OWQ65729 PGL65727:PGM65729 PQH65727:PQI65729 QAD65727:QAE65729 QJZ65727:QKA65729 QTV65727:QTW65729 RDR65727:RDS65729 RNN65727:RNO65729 RXJ65727:RXK65729 SHF65727:SHG65729 SRB65727:SRC65729 TAX65727:TAY65729 TKT65727:TKU65729 TUP65727:TUQ65729 UEL65727:UEM65729 UOH65727:UOI65729 UYD65727:UYE65729 VHZ65727:VIA65729 VRV65727:VRW65729 WBR65727:WBS65729 WLN65727:WLO65729 WVJ65727:WVK65729 B131263:C131265 IX131263:IY131265 ST131263:SU131265 ACP131263:ACQ131265 AML131263:AMM131265 AWH131263:AWI131265 BGD131263:BGE131265 BPZ131263:BQA131265 BZV131263:BZW131265 CJR131263:CJS131265 CTN131263:CTO131265 DDJ131263:DDK131265 DNF131263:DNG131265 DXB131263:DXC131265 EGX131263:EGY131265 EQT131263:EQU131265 FAP131263:FAQ131265 FKL131263:FKM131265 FUH131263:FUI131265 GED131263:GEE131265 GNZ131263:GOA131265 GXV131263:GXW131265 HHR131263:HHS131265 HRN131263:HRO131265 IBJ131263:IBK131265 ILF131263:ILG131265 IVB131263:IVC131265 JEX131263:JEY131265 JOT131263:JOU131265 JYP131263:JYQ131265 KIL131263:KIM131265 KSH131263:KSI131265 LCD131263:LCE131265 LLZ131263:LMA131265 LVV131263:LVW131265 MFR131263:MFS131265 MPN131263:MPO131265 MZJ131263:MZK131265 NJF131263:NJG131265 NTB131263:NTC131265 OCX131263:OCY131265 OMT131263:OMU131265 OWP131263:OWQ131265 PGL131263:PGM131265 PQH131263:PQI131265 QAD131263:QAE131265 QJZ131263:QKA131265 QTV131263:QTW131265 RDR131263:RDS131265 RNN131263:RNO131265 RXJ131263:RXK131265 SHF131263:SHG131265 SRB131263:SRC131265 TAX131263:TAY131265 TKT131263:TKU131265 TUP131263:TUQ131265 UEL131263:UEM131265 UOH131263:UOI131265 UYD131263:UYE131265 VHZ131263:VIA131265 VRV131263:VRW131265 WBR131263:WBS131265 WLN131263:WLO131265 WVJ131263:WVK131265 B196799:C196801 IX196799:IY196801 ST196799:SU196801 ACP196799:ACQ196801 AML196799:AMM196801 AWH196799:AWI196801 BGD196799:BGE196801 BPZ196799:BQA196801 BZV196799:BZW196801 CJR196799:CJS196801 CTN196799:CTO196801 DDJ196799:DDK196801 DNF196799:DNG196801 DXB196799:DXC196801 EGX196799:EGY196801 EQT196799:EQU196801 FAP196799:FAQ196801 FKL196799:FKM196801 FUH196799:FUI196801 GED196799:GEE196801 GNZ196799:GOA196801 GXV196799:GXW196801 HHR196799:HHS196801 HRN196799:HRO196801 IBJ196799:IBK196801 ILF196799:ILG196801 IVB196799:IVC196801 JEX196799:JEY196801 JOT196799:JOU196801 JYP196799:JYQ196801 KIL196799:KIM196801 KSH196799:KSI196801 LCD196799:LCE196801 LLZ196799:LMA196801 LVV196799:LVW196801 MFR196799:MFS196801 MPN196799:MPO196801 MZJ196799:MZK196801 NJF196799:NJG196801 NTB196799:NTC196801 OCX196799:OCY196801 OMT196799:OMU196801 OWP196799:OWQ196801 PGL196799:PGM196801 PQH196799:PQI196801 QAD196799:QAE196801 QJZ196799:QKA196801 QTV196799:QTW196801 RDR196799:RDS196801 RNN196799:RNO196801 RXJ196799:RXK196801 SHF196799:SHG196801 SRB196799:SRC196801 TAX196799:TAY196801 TKT196799:TKU196801 TUP196799:TUQ196801 UEL196799:UEM196801 UOH196799:UOI196801 UYD196799:UYE196801 VHZ196799:VIA196801 VRV196799:VRW196801 WBR196799:WBS196801 WLN196799:WLO196801 WVJ196799:WVK196801 B262335:C262337 IX262335:IY262337 ST262335:SU262337 ACP262335:ACQ262337 AML262335:AMM262337 AWH262335:AWI262337 BGD262335:BGE262337 BPZ262335:BQA262337 BZV262335:BZW262337 CJR262335:CJS262337 CTN262335:CTO262337 DDJ262335:DDK262337 DNF262335:DNG262337 DXB262335:DXC262337 EGX262335:EGY262337 EQT262335:EQU262337 FAP262335:FAQ262337 FKL262335:FKM262337 FUH262335:FUI262337 GED262335:GEE262337 GNZ262335:GOA262337 GXV262335:GXW262337 HHR262335:HHS262337 HRN262335:HRO262337 IBJ262335:IBK262337 ILF262335:ILG262337 IVB262335:IVC262337 JEX262335:JEY262337 JOT262335:JOU262337 JYP262335:JYQ262337 KIL262335:KIM262337 KSH262335:KSI262337 LCD262335:LCE262337 LLZ262335:LMA262337 LVV262335:LVW262337 MFR262335:MFS262337 MPN262335:MPO262337 MZJ262335:MZK262337 NJF262335:NJG262337 NTB262335:NTC262337 OCX262335:OCY262337 OMT262335:OMU262337 OWP262335:OWQ262337 PGL262335:PGM262337 PQH262335:PQI262337 QAD262335:QAE262337 QJZ262335:QKA262337 QTV262335:QTW262337 RDR262335:RDS262337 RNN262335:RNO262337 RXJ262335:RXK262337 SHF262335:SHG262337 SRB262335:SRC262337 TAX262335:TAY262337 TKT262335:TKU262337 TUP262335:TUQ262337 UEL262335:UEM262337 UOH262335:UOI262337 UYD262335:UYE262337 VHZ262335:VIA262337 VRV262335:VRW262337 WBR262335:WBS262337 WLN262335:WLO262337 WVJ262335:WVK262337 B327871:C327873 IX327871:IY327873 ST327871:SU327873 ACP327871:ACQ327873 AML327871:AMM327873 AWH327871:AWI327873 BGD327871:BGE327873 BPZ327871:BQA327873 BZV327871:BZW327873 CJR327871:CJS327873 CTN327871:CTO327873 DDJ327871:DDK327873 DNF327871:DNG327873 DXB327871:DXC327873 EGX327871:EGY327873 EQT327871:EQU327873 FAP327871:FAQ327873 FKL327871:FKM327873 FUH327871:FUI327873 GED327871:GEE327873 GNZ327871:GOA327873 GXV327871:GXW327873 HHR327871:HHS327873 HRN327871:HRO327873 IBJ327871:IBK327873 ILF327871:ILG327873 IVB327871:IVC327873 JEX327871:JEY327873 JOT327871:JOU327873 JYP327871:JYQ327873 KIL327871:KIM327873 KSH327871:KSI327873 LCD327871:LCE327873 LLZ327871:LMA327873 LVV327871:LVW327873 MFR327871:MFS327873 MPN327871:MPO327873 MZJ327871:MZK327873 NJF327871:NJG327873 NTB327871:NTC327873 OCX327871:OCY327873 OMT327871:OMU327873 OWP327871:OWQ327873 PGL327871:PGM327873 PQH327871:PQI327873 QAD327871:QAE327873 QJZ327871:QKA327873 QTV327871:QTW327873 RDR327871:RDS327873 RNN327871:RNO327873 RXJ327871:RXK327873 SHF327871:SHG327873 SRB327871:SRC327873 TAX327871:TAY327873 TKT327871:TKU327873 TUP327871:TUQ327873 UEL327871:UEM327873 UOH327871:UOI327873 UYD327871:UYE327873 VHZ327871:VIA327873 VRV327871:VRW327873 WBR327871:WBS327873 WLN327871:WLO327873 WVJ327871:WVK327873 B393407:C393409 IX393407:IY393409 ST393407:SU393409 ACP393407:ACQ393409 AML393407:AMM393409 AWH393407:AWI393409 BGD393407:BGE393409 BPZ393407:BQA393409 BZV393407:BZW393409 CJR393407:CJS393409 CTN393407:CTO393409 DDJ393407:DDK393409 DNF393407:DNG393409 DXB393407:DXC393409 EGX393407:EGY393409 EQT393407:EQU393409 FAP393407:FAQ393409 FKL393407:FKM393409 FUH393407:FUI393409 GED393407:GEE393409 GNZ393407:GOA393409 GXV393407:GXW393409 HHR393407:HHS393409 HRN393407:HRO393409 IBJ393407:IBK393409 ILF393407:ILG393409 IVB393407:IVC393409 JEX393407:JEY393409 JOT393407:JOU393409 JYP393407:JYQ393409 KIL393407:KIM393409 KSH393407:KSI393409 LCD393407:LCE393409 LLZ393407:LMA393409 LVV393407:LVW393409 MFR393407:MFS393409 MPN393407:MPO393409 MZJ393407:MZK393409 NJF393407:NJG393409 NTB393407:NTC393409 OCX393407:OCY393409 OMT393407:OMU393409 OWP393407:OWQ393409 PGL393407:PGM393409 PQH393407:PQI393409 QAD393407:QAE393409 QJZ393407:QKA393409 QTV393407:QTW393409 RDR393407:RDS393409 RNN393407:RNO393409 RXJ393407:RXK393409 SHF393407:SHG393409 SRB393407:SRC393409 TAX393407:TAY393409 TKT393407:TKU393409 TUP393407:TUQ393409 UEL393407:UEM393409 UOH393407:UOI393409 UYD393407:UYE393409 VHZ393407:VIA393409 VRV393407:VRW393409 WBR393407:WBS393409 WLN393407:WLO393409 WVJ393407:WVK393409 B458943:C458945 IX458943:IY458945 ST458943:SU458945 ACP458943:ACQ458945 AML458943:AMM458945 AWH458943:AWI458945 BGD458943:BGE458945 BPZ458943:BQA458945 BZV458943:BZW458945 CJR458943:CJS458945 CTN458943:CTO458945 DDJ458943:DDK458945 DNF458943:DNG458945 DXB458943:DXC458945 EGX458943:EGY458945 EQT458943:EQU458945 FAP458943:FAQ458945 FKL458943:FKM458945 FUH458943:FUI458945 GED458943:GEE458945 GNZ458943:GOA458945 GXV458943:GXW458945 HHR458943:HHS458945 HRN458943:HRO458945 IBJ458943:IBK458945 ILF458943:ILG458945 IVB458943:IVC458945 JEX458943:JEY458945 JOT458943:JOU458945 JYP458943:JYQ458945 KIL458943:KIM458945 KSH458943:KSI458945 LCD458943:LCE458945 LLZ458943:LMA458945 LVV458943:LVW458945 MFR458943:MFS458945 MPN458943:MPO458945 MZJ458943:MZK458945 NJF458943:NJG458945 NTB458943:NTC458945 OCX458943:OCY458945 OMT458943:OMU458945 OWP458943:OWQ458945 PGL458943:PGM458945 PQH458943:PQI458945 QAD458943:QAE458945 QJZ458943:QKA458945 QTV458943:QTW458945 RDR458943:RDS458945 RNN458943:RNO458945 RXJ458943:RXK458945 SHF458943:SHG458945 SRB458943:SRC458945 TAX458943:TAY458945 TKT458943:TKU458945 TUP458943:TUQ458945 UEL458943:UEM458945 UOH458943:UOI458945 UYD458943:UYE458945 VHZ458943:VIA458945 VRV458943:VRW458945 WBR458943:WBS458945 WLN458943:WLO458945 WVJ458943:WVK458945 B524479:C524481 IX524479:IY524481 ST524479:SU524481 ACP524479:ACQ524481 AML524479:AMM524481 AWH524479:AWI524481 BGD524479:BGE524481 BPZ524479:BQA524481 BZV524479:BZW524481 CJR524479:CJS524481 CTN524479:CTO524481 DDJ524479:DDK524481 DNF524479:DNG524481 DXB524479:DXC524481 EGX524479:EGY524481 EQT524479:EQU524481 FAP524479:FAQ524481 FKL524479:FKM524481 FUH524479:FUI524481 GED524479:GEE524481 GNZ524479:GOA524481 GXV524479:GXW524481 HHR524479:HHS524481 HRN524479:HRO524481 IBJ524479:IBK524481 ILF524479:ILG524481 IVB524479:IVC524481 JEX524479:JEY524481 JOT524479:JOU524481 JYP524479:JYQ524481 KIL524479:KIM524481 KSH524479:KSI524481 LCD524479:LCE524481 LLZ524479:LMA524481 LVV524479:LVW524481 MFR524479:MFS524481 MPN524479:MPO524481 MZJ524479:MZK524481 NJF524479:NJG524481 NTB524479:NTC524481 OCX524479:OCY524481 OMT524479:OMU524481 OWP524479:OWQ524481 PGL524479:PGM524481 PQH524479:PQI524481 QAD524479:QAE524481 QJZ524479:QKA524481 QTV524479:QTW524481 RDR524479:RDS524481 RNN524479:RNO524481 RXJ524479:RXK524481 SHF524479:SHG524481 SRB524479:SRC524481 TAX524479:TAY524481 TKT524479:TKU524481 TUP524479:TUQ524481 UEL524479:UEM524481 UOH524479:UOI524481 UYD524479:UYE524481 VHZ524479:VIA524481 VRV524479:VRW524481 WBR524479:WBS524481 WLN524479:WLO524481 WVJ524479:WVK524481 B590015:C590017 IX590015:IY590017 ST590015:SU590017 ACP590015:ACQ590017 AML590015:AMM590017 AWH590015:AWI590017 BGD590015:BGE590017 BPZ590015:BQA590017 BZV590015:BZW590017 CJR590015:CJS590017 CTN590015:CTO590017 DDJ590015:DDK590017 DNF590015:DNG590017 DXB590015:DXC590017 EGX590015:EGY590017 EQT590015:EQU590017 FAP590015:FAQ590017 FKL590015:FKM590017 FUH590015:FUI590017 GED590015:GEE590017 GNZ590015:GOA590017 GXV590015:GXW590017 HHR590015:HHS590017 HRN590015:HRO590017 IBJ590015:IBK590017 ILF590015:ILG590017 IVB590015:IVC590017 JEX590015:JEY590017 JOT590015:JOU590017 JYP590015:JYQ590017 KIL590015:KIM590017 KSH590015:KSI590017 LCD590015:LCE590017 LLZ590015:LMA590017 LVV590015:LVW590017 MFR590015:MFS590017 MPN590015:MPO590017 MZJ590015:MZK590017 NJF590015:NJG590017 NTB590015:NTC590017 OCX590015:OCY590017 OMT590015:OMU590017 OWP590015:OWQ590017 PGL590015:PGM590017 PQH590015:PQI590017 QAD590015:QAE590017 QJZ590015:QKA590017 QTV590015:QTW590017 RDR590015:RDS590017 RNN590015:RNO590017 RXJ590015:RXK590017 SHF590015:SHG590017 SRB590015:SRC590017 TAX590015:TAY590017 TKT590015:TKU590017 TUP590015:TUQ590017 UEL590015:UEM590017 UOH590015:UOI590017 UYD590015:UYE590017 VHZ590015:VIA590017 VRV590015:VRW590017 WBR590015:WBS590017 WLN590015:WLO590017 WVJ590015:WVK590017 B655551:C655553 IX655551:IY655553 ST655551:SU655553 ACP655551:ACQ655553 AML655551:AMM655553 AWH655551:AWI655553 BGD655551:BGE655553 BPZ655551:BQA655553 BZV655551:BZW655553 CJR655551:CJS655553 CTN655551:CTO655553 DDJ655551:DDK655553 DNF655551:DNG655553 DXB655551:DXC655553 EGX655551:EGY655553 EQT655551:EQU655553 FAP655551:FAQ655553 FKL655551:FKM655553 FUH655551:FUI655553 GED655551:GEE655553 GNZ655551:GOA655553 GXV655551:GXW655553 HHR655551:HHS655553 HRN655551:HRO655553 IBJ655551:IBK655553 ILF655551:ILG655553 IVB655551:IVC655553 JEX655551:JEY655553 JOT655551:JOU655553 JYP655551:JYQ655553 KIL655551:KIM655553 KSH655551:KSI655553 LCD655551:LCE655553 LLZ655551:LMA655553 LVV655551:LVW655553 MFR655551:MFS655553 MPN655551:MPO655553 MZJ655551:MZK655553 NJF655551:NJG655553 NTB655551:NTC655553 OCX655551:OCY655553 OMT655551:OMU655553 OWP655551:OWQ655553 PGL655551:PGM655553 PQH655551:PQI655553 QAD655551:QAE655553 QJZ655551:QKA655553 QTV655551:QTW655553 RDR655551:RDS655553 RNN655551:RNO655553 RXJ655551:RXK655553 SHF655551:SHG655553 SRB655551:SRC655553 TAX655551:TAY655553 TKT655551:TKU655553 TUP655551:TUQ655553 UEL655551:UEM655553 UOH655551:UOI655553 UYD655551:UYE655553 VHZ655551:VIA655553 VRV655551:VRW655553 WBR655551:WBS655553 WLN655551:WLO655553 WVJ655551:WVK655553 B721087:C721089 IX721087:IY721089 ST721087:SU721089 ACP721087:ACQ721089 AML721087:AMM721089 AWH721087:AWI721089 BGD721087:BGE721089 BPZ721087:BQA721089 BZV721087:BZW721089 CJR721087:CJS721089 CTN721087:CTO721089 DDJ721087:DDK721089 DNF721087:DNG721089 DXB721087:DXC721089 EGX721087:EGY721089 EQT721087:EQU721089 FAP721087:FAQ721089 FKL721087:FKM721089 FUH721087:FUI721089 GED721087:GEE721089 GNZ721087:GOA721089 GXV721087:GXW721089 HHR721087:HHS721089 HRN721087:HRO721089 IBJ721087:IBK721089 ILF721087:ILG721089 IVB721087:IVC721089 JEX721087:JEY721089 JOT721087:JOU721089 JYP721087:JYQ721089 KIL721087:KIM721089 KSH721087:KSI721089 LCD721087:LCE721089 LLZ721087:LMA721089 LVV721087:LVW721089 MFR721087:MFS721089 MPN721087:MPO721089 MZJ721087:MZK721089 NJF721087:NJG721089 NTB721087:NTC721089 OCX721087:OCY721089 OMT721087:OMU721089 OWP721087:OWQ721089 PGL721087:PGM721089 PQH721087:PQI721089 QAD721087:QAE721089 QJZ721087:QKA721089 QTV721087:QTW721089 RDR721087:RDS721089 RNN721087:RNO721089 RXJ721087:RXK721089 SHF721087:SHG721089 SRB721087:SRC721089 TAX721087:TAY721089 TKT721087:TKU721089 TUP721087:TUQ721089 UEL721087:UEM721089 UOH721087:UOI721089 UYD721087:UYE721089 VHZ721087:VIA721089 VRV721087:VRW721089 WBR721087:WBS721089 WLN721087:WLO721089 WVJ721087:WVK721089 B786623:C786625 IX786623:IY786625 ST786623:SU786625 ACP786623:ACQ786625 AML786623:AMM786625 AWH786623:AWI786625 BGD786623:BGE786625 BPZ786623:BQA786625 BZV786623:BZW786625 CJR786623:CJS786625 CTN786623:CTO786625 DDJ786623:DDK786625 DNF786623:DNG786625 DXB786623:DXC786625 EGX786623:EGY786625 EQT786623:EQU786625 FAP786623:FAQ786625 FKL786623:FKM786625 FUH786623:FUI786625 GED786623:GEE786625 GNZ786623:GOA786625 GXV786623:GXW786625 HHR786623:HHS786625 HRN786623:HRO786625 IBJ786623:IBK786625 ILF786623:ILG786625 IVB786623:IVC786625 JEX786623:JEY786625 JOT786623:JOU786625 JYP786623:JYQ786625 KIL786623:KIM786625 KSH786623:KSI786625 LCD786623:LCE786625 LLZ786623:LMA786625 LVV786623:LVW786625 MFR786623:MFS786625 MPN786623:MPO786625 MZJ786623:MZK786625 NJF786623:NJG786625 NTB786623:NTC786625 OCX786623:OCY786625 OMT786623:OMU786625 OWP786623:OWQ786625 PGL786623:PGM786625 PQH786623:PQI786625 QAD786623:QAE786625 QJZ786623:QKA786625 QTV786623:QTW786625 RDR786623:RDS786625 RNN786623:RNO786625 RXJ786623:RXK786625 SHF786623:SHG786625 SRB786623:SRC786625 TAX786623:TAY786625 TKT786623:TKU786625 TUP786623:TUQ786625 UEL786623:UEM786625 UOH786623:UOI786625 UYD786623:UYE786625 VHZ786623:VIA786625 VRV786623:VRW786625 WBR786623:WBS786625 WLN786623:WLO786625 WVJ786623:WVK786625 B852159:C852161 IX852159:IY852161 ST852159:SU852161 ACP852159:ACQ852161 AML852159:AMM852161 AWH852159:AWI852161 BGD852159:BGE852161 BPZ852159:BQA852161 BZV852159:BZW852161 CJR852159:CJS852161 CTN852159:CTO852161 DDJ852159:DDK852161 DNF852159:DNG852161 DXB852159:DXC852161 EGX852159:EGY852161 EQT852159:EQU852161 FAP852159:FAQ852161 FKL852159:FKM852161 FUH852159:FUI852161 GED852159:GEE852161 GNZ852159:GOA852161 GXV852159:GXW852161 HHR852159:HHS852161 HRN852159:HRO852161 IBJ852159:IBK852161 ILF852159:ILG852161 IVB852159:IVC852161 JEX852159:JEY852161 JOT852159:JOU852161 JYP852159:JYQ852161 KIL852159:KIM852161 KSH852159:KSI852161 LCD852159:LCE852161 LLZ852159:LMA852161 LVV852159:LVW852161 MFR852159:MFS852161 MPN852159:MPO852161 MZJ852159:MZK852161 NJF852159:NJG852161 NTB852159:NTC852161 OCX852159:OCY852161 OMT852159:OMU852161 OWP852159:OWQ852161 PGL852159:PGM852161 PQH852159:PQI852161 QAD852159:QAE852161 QJZ852159:QKA852161 QTV852159:QTW852161 RDR852159:RDS852161 RNN852159:RNO852161 RXJ852159:RXK852161 SHF852159:SHG852161 SRB852159:SRC852161 TAX852159:TAY852161 TKT852159:TKU852161 TUP852159:TUQ852161 UEL852159:UEM852161 UOH852159:UOI852161 UYD852159:UYE852161 VHZ852159:VIA852161 VRV852159:VRW852161 WBR852159:WBS852161 WLN852159:WLO852161 WVJ852159:WVK852161 B917695:C917697 IX917695:IY917697 ST917695:SU917697 ACP917695:ACQ917697 AML917695:AMM917697 AWH917695:AWI917697 BGD917695:BGE917697 BPZ917695:BQA917697 BZV917695:BZW917697 CJR917695:CJS917697 CTN917695:CTO917697 DDJ917695:DDK917697 DNF917695:DNG917697 DXB917695:DXC917697 EGX917695:EGY917697 EQT917695:EQU917697 FAP917695:FAQ917697 FKL917695:FKM917697 FUH917695:FUI917697 GED917695:GEE917697 GNZ917695:GOA917697 GXV917695:GXW917697 HHR917695:HHS917697 HRN917695:HRO917697 IBJ917695:IBK917697 ILF917695:ILG917697 IVB917695:IVC917697 JEX917695:JEY917697 JOT917695:JOU917697 JYP917695:JYQ917697 KIL917695:KIM917697 KSH917695:KSI917697 LCD917695:LCE917697 LLZ917695:LMA917697 LVV917695:LVW917697 MFR917695:MFS917697 MPN917695:MPO917697 MZJ917695:MZK917697 NJF917695:NJG917697 NTB917695:NTC917697 OCX917695:OCY917697 OMT917695:OMU917697 OWP917695:OWQ917697 PGL917695:PGM917697 PQH917695:PQI917697 QAD917695:QAE917697 QJZ917695:QKA917697 QTV917695:QTW917697 RDR917695:RDS917697 RNN917695:RNO917697 RXJ917695:RXK917697 SHF917695:SHG917697 SRB917695:SRC917697 TAX917695:TAY917697 TKT917695:TKU917697 TUP917695:TUQ917697 UEL917695:UEM917697 UOH917695:UOI917697 UYD917695:UYE917697 VHZ917695:VIA917697 VRV917695:VRW917697 WBR917695:WBS917697 WLN917695:WLO917697 WVJ917695:WVK917697 B983231:C983233 IX983231:IY983233 ST983231:SU983233 ACP983231:ACQ983233 AML983231:AMM983233 AWH983231:AWI983233 BGD983231:BGE983233 BPZ983231:BQA983233 BZV983231:BZW983233 CJR983231:CJS983233 CTN983231:CTO983233 DDJ983231:DDK983233 DNF983231:DNG983233 DXB983231:DXC983233 EGX983231:EGY983233 EQT983231:EQU983233 FAP983231:FAQ983233 FKL983231:FKM983233 FUH983231:FUI983233 GED983231:GEE983233 GNZ983231:GOA983233 GXV983231:GXW983233 HHR983231:HHS983233 HRN983231:HRO983233 IBJ983231:IBK983233 ILF983231:ILG983233 IVB983231:IVC983233 JEX983231:JEY983233 JOT983231:JOU983233 JYP983231:JYQ983233 KIL983231:KIM983233 KSH983231:KSI983233 LCD983231:LCE983233 LLZ983231:LMA983233 LVV983231:LVW983233 MFR983231:MFS983233 MPN983231:MPO983233 MZJ983231:MZK983233 NJF983231:NJG983233 NTB983231:NTC983233 OCX983231:OCY983233 OMT983231:OMU983233 OWP983231:OWQ983233 PGL983231:PGM983233 PQH983231:PQI983233 QAD983231:QAE983233 QJZ983231:QKA983233 QTV983231:QTW983233 RDR983231:RDS983233 RNN983231:RNO983233 RXJ983231:RXK983233 SHF983231:SHG983233 SRB983231:SRC983233 TAX983231:TAY983233 TKT983231:TKU983233 TUP983231:TUQ983233 UEL983231:UEM983233 UOH983231:UOI983233 UYD983231:UYE983233 VHZ983231:VIA983233 VRV983231:VRW983233 WBR983231:WBS983233 WLN983231:WLO983233 WVJ983231:WVK983233 B65731:C65732 IX65731:IY65732 ST65731:SU65732 ACP65731:ACQ65732 AML65731:AMM65732 AWH65731:AWI65732 BGD65731:BGE65732 BPZ65731:BQA65732 BZV65731:BZW65732 CJR65731:CJS65732 CTN65731:CTO65732 DDJ65731:DDK65732 DNF65731:DNG65732 DXB65731:DXC65732 EGX65731:EGY65732 EQT65731:EQU65732 FAP65731:FAQ65732 FKL65731:FKM65732 FUH65731:FUI65732 GED65731:GEE65732 GNZ65731:GOA65732 GXV65731:GXW65732 HHR65731:HHS65732 HRN65731:HRO65732 IBJ65731:IBK65732 ILF65731:ILG65732 IVB65731:IVC65732 JEX65731:JEY65732 JOT65731:JOU65732 JYP65731:JYQ65732 KIL65731:KIM65732 KSH65731:KSI65732 LCD65731:LCE65732 LLZ65731:LMA65732 LVV65731:LVW65732 MFR65731:MFS65732 MPN65731:MPO65732 MZJ65731:MZK65732 NJF65731:NJG65732 NTB65731:NTC65732 OCX65731:OCY65732 OMT65731:OMU65732 OWP65731:OWQ65732 PGL65731:PGM65732 PQH65731:PQI65732 QAD65731:QAE65732 QJZ65731:QKA65732 QTV65731:QTW65732 RDR65731:RDS65732 RNN65731:RNO65732 RXJ65731:RXK65732 SHF65731:SHG65732 SRB65731:SRC65732 TAX65731:TAY65732 TKT65731:TKU65732 TUP65731:TUQ65732 UEL65731:UEM65732 UOH65731:UOI65732 UYD65731:UYE65732 VHZ65731:VIA65732 VRV65731:VRW65732 WBR65731:WBS65732 WLN65731:WLO65732 WVJ65731:WVK65732 B131267:C131268 IX131267:IY131268 ST131267:SU131268 ACP131267:ACQ131268 AML131267:AMM131268 AWH131267:AWI131268 BGD131267:BGE131268 BPZ131267:BQA131268 BZV131267:BZW131268 CJR131267:CJS131268 CTN131267:CTO131268 DDJ131267:DDK131268 DNF131267:DNG131268 DXB131267:DXC131268 EGX131267:EGY131268 EQT131267:EQU131268 FAP131267:FAQ131268 FKL131267:FKM131268 FUH131267:FUI131268 GED131267:GEE131268 GNZ131267:GOA131268 GXV131267:GXW131268 HHR131267:HHS131268 HRN131267:HRO131268 IBJ131267:IBK131268 ILF131267:ILG131268 IVB131267:IVC131268 JEX131267:JEY131268 JOT131267:JOU131268 JYP131267:JYQ131268 KIL131267:KIM131268 KSH131267:KSI131268 LCD131267:LCE131268 LLZ131267:LMA131268 LVV131267:LVW131268 MFR131267:MFS131268 MPN131267:MPO131268 MZJ131267:MZK131268 NJF131267:NJG131268 NTB131267:NTC131268 OCX131267:OCY131268 OMT131267:OMU131268 OWP131267:OWQ131268 PGL131267:PGM131268 PQH131267:PQI131268 QAD131267:QAE131268 QJZ131267:QKA131268 QTV131267:QTW131268 RDR131267:RDS131268 RNN131267:RNO131268 RXJ131267:RXK131268 SHF131267:SHG131268 SRB131267:SRC131268 TAX131267:TAY131268 TKT131267:TKU131268 TUP131267:TUQ131268 UEL131267:UEM131268 UOH131267:UOI131268 UYD131267:UYE131268 VHZ131267:VIA131268 VRV131267:VRW131268 WBR131267:WBS131268 WLN131267:WLO131268 WVJ131267:WVK131268 B196803:C196804 IX196803:IY196804 ST196803:SU196804 ACP196803:ACQ196804 AML196803:AMM196804 AWH196803:AWI196804 BGD196803:BGE196804 BPZ196803:BQA196804 BZV196803:BZW196804 CJR196803:CJS196804 CTN196803:CTO196804 DDJ196803:DDK196804 DNF196803:DNG196804 DXB196803:DXC196804 EGX196803:EGY196804 EQT196803:EQU196804 FAP196803:FAQ196804 FKL196803:FKM196804 FUH196803:FUI196804 GED196803:GEE196804 GNZ196803:GOA196804 GXV196803:GXW196804 HHR196803:HHS196804 HRN196803:HRO196804 IBJ196803:IBK196804 ILF196803:ILG196804 IVB196803:IVC196804 JEX196803:JEY196804 JOT196803:JOU196804 JYP196803:JYQ196804 KIL196803:KIM196804 KSH196803:KSI196804 LCD196803:LCE196804 LLZ196803:LMA196804 LVV196803:LVW196804 MFR196803:MFS196804 MPN196803:MPO196804 MZJ196803:MZK196804 NJF196803:NJG196804 NTB196803:NTC196804 OCX196803:OCY196804 OMT196803:OMU196804 OWP196803:OWQ196804 PGL196803:PGM196804 PQH196803:PQI196804 QAD196803:QAE196804 QJZ196803:QKA196804 QTV196803:QTW196804 RDR196803:RDS196804 RNN196803:RNO196804 RXJ196803:RXK196804 SHF196803:SHG196804 SRB196803:SRC196804 TAX196803:TAY196804 TKT196803:TKU196804 TUP196803:TUQ196804 UEL196803:UEM196804 UOH196803:UOI196804 UYD196803:UYE196804 VHZ196803:VIA196804 VRV196803:VRW196804 WBR196803:WBS196804 WLN196803:WLO196804 WVJ196803:WVK196804 B262339:C262340 IX262339:IY262340 ST262339:SU262340 ACP262339:ACQ262340 AML262339:AMM262340 AWH262339:AWI262340 BGD262339:BGE262340 BPZ262339:BQA262340 BZV262339:BZW262340 CJR262339:CJS262340 CTN262339:CTO262340 DDJ262339:DDK262340 DNF262339:DNG262340 DXB262339:DXC262340 EGX262339:EGY262340 EQT262339:EQU262340 FAP262339:FAQ262340 FKL262339:FKM262340 FUH262339:FUI262340 GED262339:GEE262340 GNZ262339:GOA262340 GXV262339:GXW262340 HHR262339:HHS262340 HRN262339:HRO262340 IBJ262339:IBK262340 ILF262339:ILG262340 IVB262339:IVC262340 JEX262339:JEY262340 JOT262339:JOU262340 JYP262339:JYQ262340 KIL262339:KIM262340 KSH262339:KSI262340 LCD262339:LCE262340 LLZ262339:LMA262340 LVV262339:LVW262340 MFR262339:MFS262340 MPN262339:MPO262340 MZJ262339:MZK262340 NJF262339:NJG262340 NTB262339:NTC262340 OCX262339:OCY262340 OMT262339:OMU262340 OWP262339:OWQ262340 PGL262339:PGM262340 PQH262339:PQI262340 QAD262339:QAE262340 QJZ262339:QKA262340 QTV262339:QTW262340 RDR262339:RDS262340 RNN262339:RNO262340 RXJ262339:RXK262340 SHF262339:SHG262340 SRB262339:SRC262340 TAX262339:TAY262340 TKT262339:TKU262340 TUP262339:TUQ262340 UEL262339:UEM262340 UOH262339:UOI262340 UYD262339:UYE262340 VHZ262339:VIA262340 VRV262339:VRW262340 WBR262339:WBS262340 WLN262339:WLO262340 WVJ262339:WVK262340 B327875:C327876 IX327875:IY327876 ST327875:SU327876 ACP327875:ACQ327876 AML327875:AMM327876 AWH327875:AWI327876 BGD327875:BGE327876 BPZ327875:BQA327876 BZV327875:BZW327876 CJR327875:CJS327876 CTN327875:CTO327876 DDJ327875:DDK327876 DNF327875:DNG327876 DXB327875:DXC327876 EGX327875:EGY327876 EQT327875:EQU327876 FAP327875:FAQ327876 FKL327875:FKM327876 FUH327875:FUI327876 GED327875:GEE327876 GNZ327875:GOA327876 GXV327875:GXW327876 HHR327875:HHS327876 HRN327875:HRO327876 IBJ327875:IBK327876 ILF327875:ILG327876 IVB327875:IVC327876 JEX327875:JEY327876 JOT327875:JOU327876 JYP327875:JYQ327876 KIL327875:KIM327876 KSH327875:KSI327876 LCD327875:LCE327876 LLZ327875:LMA327876 LVV327875:LVW327876 MFR327875:MFS327876 MPN327875:MPO327876 MZJ327875:MZK327876 NJF327875:NJG327876 NTB327875:NTC327876 OCX327875:OCY327876 OMT327875:OMU327876 OWP327875:OWQ327876 PGL327875:PGM327876 PQH327875:PQI327876 QAD327875:QAE327876 QJZ327875:QKA327876 QTV327875:QTW327876 RDR327875:RDS327876 RNN327875:RNO327876 RXJ327875:RXK327876 SHF327875:SHG327876 SRB327875:SRC327876 TAX327875:TAY327876 TKT327875:TKU327876 TUP327875:TUQ327876 UEL327875:UEM327876 UOH327875:UOI327876 UYD327875:UYE327876 VHZ327875:VIA327876 VRV327875:VRW327876 WBR327875:WBS327876 WLN327875:WLO327876 WVJ327875:WVK327876 B393411:C393412 IX393411:IY393412 ST393411:SU393412 ACP393411:ACQ393412 AML393411:AMM393412 AWH393411:AWI393412 BGD393411:BGE393412 BPZ393411:BQA393412 BZV393411:BZW393412 CJR393411:CJS393412 CTN393411:CTO393412 DDJ393411:DDK393412 DNF393411:DNG393412 DXB393411:DXC393412 EGX393411:EGY393412 EQT393411:EQU393412 FAP393411:FAQ393412 FKL393411:FKM393412 FUH393411:FUI393412 GED393411:GEE393412 GNZ393411:GOA393412 GXV393411:GXW393412 HHR393411:HHS393412 HRN393411:HRO393412 IBJ393411:IBK393412 ILF393411:ILG393412 IVB393411:IVC393412 JEX393411:JEY393412 JOT393411:JOU393412 JYP393411:JYQ393412 KIL393411:KIM393412 KSH393411:KSI393412 LCD393411:LCE393412 LLZ393411:LMA393412 LVV393411:LVW393412 MFR393411:MFS393412 MPN393411:MPO393412 MZJ393411:MZK393412 NJF393411:NJG393412 NTB393411:NTC393412 OCX393411:OCY393412 OMT393411:OMU393412 OWP393411:OWQ393412 PGL393411:PGM393412 PQH393411:PQI393412 QAD393411:QAE393412 QJZ393411:QKA393412 QTV393411:QTW393412 RDR393411:RDS393412 RNN393411:RNO393412 RXJ393411:RXK393412 SHF393411:SHG393412 SRB393411:SRC393412 TAX393411:TAY393412 TKT393411:TKU393412 TUP393411:TUQ393412 UEL393411:UEM393412 UOH393411:UOI393412 UYD393411:UYE393412 VHZ393411:VIA393412 VRV393411:VRW393412 WBR393411:WBS393412 WLN393411:WLO393412 WVJ393411:WVK393412 B458947:C458948 IX458947:IY458948 ST458947:SU458948 ACP458947:ACQ458948 AML458947:AMM458948 AWH458947:AWI458948 BGD458947:BGE458948 BPZ458947:BQA458948 BZV458947:BZW458948 CJR458947:CJS458948 CTN458947:CTO458948 DDJ458947:DDK458948 DNF458947:DNG458948 DXB458947:DXC458948 EGX458947:EGY458948 EQT458947:EQU458948 FAP458947:FAQ458948 FKL458947:FKM458948 FUH458947:FUI458948 GED458947:GEE458948 GNZ458947:GOA458948 GXV458947:GXW458948 HHR458947:HHS458948 HRN458947:HRO458948 IBJ458947:IBK458948 ILF458947:ILG458948 IVB458947:IVC458948 JEX458947:JEY458948 JOT458947:JOU458948 JYP458947:JYQ458948 KIL458947:KIM458948 KSH458947:KSI458948 LCD458947:LCE458948 LLZ458947:LMA458948 LVV458947:LVW458948 MFR458947:MFS458948 MPN458947:MPO458948 MZJ458947:MZK458948 NJF458947:NJG458948 NTB458947:NTC458948 OCX458947:OCY458948 OMT458947:OMU458948 OWP458947:OWQ458948 PGL458947:PGM458948 PQH458947:PQI458948 QAD458947:QAE458948 QJZ458947:QKA458948 QTV458947:QTW458948 RDR458947:RDS458948 RNN458947:RNO458948 RXJ458947:RXK458948 SHF458947:SHG458948 SRB458947:SRC458948 TAX458947:TAY458948 TKT458947:TKU458948 TUP458947:TUQ458948 UEL458947:UEM458948 UOH458947:UOI458948 UYD458947:UYE458948 VHZ458947:VIA458948 VRV458947:VRW458948 WBR458947:WBS458948 WLN458947:WLO458948 WVJ458947:WVK458948 B524483:C524484 IX524483:IY524484 ST524483:SU524484 ACP524483:ACQ524484 AML524483:AMM524484 AWH524483:AWI524484 BGD524483:BGE524484 BPZ524483:BQA524484 BZV524483:BZW524484 CJR524483:CJS524484 CTN524483:CTO524484 DDJ524483:DDK524484 DNF524483:DNG524484 DXB524483:DXC524484 EGX524483:EGY524484 EQT524483:EQU524484 FAP524483:FAQ524484 FKL524483:FKM524484 FUH524483:FUI524484 GED524483:GEE524484 GNZ524483:GOA524484 GXV524483:GXW524484 HHR524483:HHS524484 HRN524483:HRO524484 IBJ524483:IBK524484 ILF524483:ILG524484 IVB524483:IVC524484 JEX524483:JEY524484 JOT524483:JOU524484 JYP524483:JYQ524484 KIL524483:KIM524484 KSH524483:KSI524484 LCD524483:LCE524484 LLZ524483:LMA524484 LVV524483:LVW524484 MFR524483:MFS524484 MPN524483:MPO524484 MZJ524483:MZK524484 NJF524483:NJG524484 NTB524483:NTC524484 OCX524483:OCY524484 OMT524483:OMU524484 OWP524483:OWQ524484 PGL524483:PGM524484 PQH524483:PQI524484 QAD524483:QAE524484 QJZ524483:QKA524484 QTV524483:QTW524484 RDR524483:RDS524484 RNN524483:RNO524484 RXJ524483:RXK524484 SHF524483:SHG524484 SRB524483:SRC524484 TAX524483:TAY524484 TKT524483:TKU524484 TUP524483:TUQ524484 UEL524483:UEM524484 UOH524483:UOI524484 UYD524483:UYE524484 VHZ524483:VIA524484 VRV524483:VRW524484 WBR524483:WBS524484 WLN524483:WLO524484 WVJ524483:WVK524484 B590019:C590020 IX590019:IY590020 ST590019:SU590020 ACP590019:ACQ590020 AML590019:AMM590020 AWH590019:AWI590020 BGD590019:BGE590020 BPZ590019:BQA590020 BZV590019:BZW590020 CJR590019:CJS590020 CTN590019:CTO590020 DDJ590019:DDK590020 DNF590019:DNG590020 DXB590019:DXC590020 EGX590019:EGY590020 EQT590019:EQU590020 FAP590019:FAQ590020 FKL590019:FKM590020 FUH590019:FUI590020 GED590019:GEE590020 GNZ590019:GOA590020 GXV590019:GXW590020 HHR590019:HHS590020 HRN590019:HRO590020 IBJ590019:IBK590020 ILF590019:ILG590020 IVB590019:IVC590020 JEX590019:JEY590020 JOT590019:JOU590020 JYP590019:JYQ590020 KIL590019:KIM590020 KSH590019:KSI590020 LCD590019:LCE590020 LLZ590019:LMA590020 LVV590019:LVW590020 MFR590019:MFS590020 MPN590019:MPO590020 MZJ590019:MZK590020 NJF590019:NJG590020 NTB590019:NTC590020 OCX590019:OCY590020 OMT590019:OMU590020 OWP590019:OWQ590020 PGL590019:PGM590020 PQH590019:PQI590020 QAD590019:QAE590020 QJZ590019:QKA590020 QTV590019:QTW590020 RDR590019:RDS590020 RNN590019:RNO590020 RXJ590019:RXK590020 SHF590019:SHG590020 SRB590019:SRC590020 TAX590019:TAY590020 TKT590019:TKU590020 TUP590019:TUQ590020 UEL590019:UEM590020 UOH590019:UOI590020 UYD590019:UYE590020 VHZ590019:VIA590020 VRV590019:VRW590020 WBR590019:WBS590020 WLN590019:WLO590020 WVJ590019:WVK590020 B655555:C655556 IX655555:IY655556 ST655555:SU655556 ACP655555:ACQ655556 AML655555:AMM655556 AWH655555:AWI655556 BGD655555:BGE655556 BPZ655555:BQA655556 BZV655555:BZW655556 CJR655555:CJS655556 CTN655555:CTO655556 DDJ655555:DDK655556 DNF655555:DNG655556 DXB655555:DXC655556 EGX655555:EGY655556 EQT655555:EQU655556 FAP655555:FAQ655556 FKL655555:FKM655556 FUH655555:FUI655556 GED655555:GEE655556 GNZ655555:GOA655556 GXV655555:GXW655556 HHR655555:HHS655556 HRN655555:HRO655556 IBJ655555:IBK655556 ILF655555:ILG655556 IVB655555:IVC655556 JEX655555:JEY655556 JOT655555:JOU655556 JYP655555:JYQ655556 KIL655555:KIM655556 KSH655555:KSI655556 LCD655555:LCE655556 LLZ655555:LMA655556 LVV655555:LVW655556 MFR655555:MFS655556 MPN655555:MPO655556 MZJ655555:MZK655556 NJF655555:NJG655556 NTB655555:NTC655556 OCX655555:OCY655556 OMT655555:OMU655556 OWP655555:OWQ655556 PGL655555:PGM655556 PQH655555:PQI655556 QAD655555:QAE655556 QJZ655555:QKA655556 QTV655555:QTW655556 RDR655555:RDS655556 RNN655555:RNO655556 RXJ655555:RXK655556 SHF655555:SHG655556 SRB655555:SRC655556 TAX655555:TAY655556 TKT655555:TKU655556 TUP655555:TUQ655556 UEL655555:UEM655556 UOH655555:UOI655556 UYD655555:UYE655556 VHZ655555:VIA655556 VRV655555:VRW655556 WBR655555:WBS655556 WLN655555:WLO655556 WVJ655555:WVK655556 B721091:C721092 IX721091:IY721092 ST721091:SU721092 ACP721091:ACQ721092 AML721091:AMM721092 AWH721091:AWI721092 BGD721091:BGE721092 BPZ721091:BQA721092 BZV721091:BZW721092 CJR721091:CJS721092 CTN721091:CTO721092 DDJ721091:DDK721092 DNF721091:DNG721092 DXB721091:DXC721092 EGX721091:EGY721092 EQT721091:EQU721092 FAP721091:FAQ721092 FKL721091:FKM721092 FUH721091:FUI721092 GED721091:GEE721092 GNZ721091:GOA721092 GXV721091:GXW721092 HHR721091:HHS721092 HRN721091:HRO721092 IBJ721091:IBK721092 ILF721091:ILG721092 IVB721091:IVC721092 JEX721091:JEY721092 JOT721091:JOU721092 JYP721091:JYQ721092 KIL721091:KIM721092 KSH721091:KSI721092 LCD721091:LCE721092 LLZ721091:LMA721092 LVV721091:LVW721092 MFR721091:MFS721092 MPN721091:MPO721092 MZJ721091:MZK721092 NJF721091:NJG721092 NTB721091:NTC721092 OCX721091:OCY721092 OMT721091:OMU721092 OWP721091:OWQ721092 PGL721091:PGM721092 PQH721091:PQI721092 QAD721091:QAE721092 QJZ721091:QKA721092 QTV721091:QTW721092 RDR721091:RDS721092 RNN721091:RNO721092 RXJ721091:RXK721092 SHF721091:SHG721092 SRB721091:SRC721092 TAX721091:TAY721092 TKT721091:TKU721092 TUP721091:TUQ721092 UEL721091:UEM721092 UOH721091:UOI721092 UYD721091:UYE721092 VHZ721091:VIA721092 VRV721091:VRW721092 WBR721091:WBS721092 WLN721091:WLO721092 WVJ721091:WVK721092 B786627:C786628 IX786627:IY786628 ST786627:SU786628 ACP786627:ACQ786628 AML786627:AMM786628 AWH786627:AWI786628 BGD786627:BGE786628 BPZ786627:BQA786628 BZV786627:BZW786628 CJR786627:CJS786628 CTN786627:CTO786628 DDJ786627:DDK786628 DNF786627:DNG786628 DXB786627:DXC786628 EGX786627:EGY786628 EQT786627:EQU786628 FAP786627:FAQ786628 FKL786627:FKM786628 FUH786627:FUI786628 GED786627:GEE786628 GNZ786627:GOA786628 GXV786627:GXW786628 HHR786627:HHS786628 HRN786627:HRO786628 IBJ786627:IBK786628 ILF786627:ILG786628 IVB786627:IVC786628 JEX786627:JEY786628 JOT786627:JOU786628 JYP786627:JYQ786628 KIL786627:KIM786628 KSH786627:KSI786628 LCD786627:LCE786628 LLZ786627:LMA786628 LVV786627:LVW786628 MFR786627:MFS786628 MPN786627:MPO786628 MZJ786627:MZK786628 NJF786627:NJG786628 NTB786627:NTC786628 OCX786627:OCY786628 OMT786627:OMU786628 OWP786627:OWQ786628 PGL786627:PGM786628 PQH786627:PQI786628 QAD786627:QAE786628 QJZ786627:QKA786628 QTV786627:QTW786628 RDR786627:RDS786628 RNN786627:RNO786628 RXJ786627:RXK786628 SHF786627:SHG786628 SRB786627:SRC786628 TAX786627:TAY786628 TKT786627:TKU786628 TUP786627:TUQ786628 UEL786627:UEM786628 UOH786627:UOI786628 UYD786627:UYE786628 VHZ786627:VIA786628 VRV786627:VRW786628 WBR786627:WBS786628 WLN786627:WLO786628 WVJ786627:WVK786628 B852163:C852164 IX852163:IY852164 ST852163:SU852164 ACP852163:ACQ852164 AML852163:AMM852164 AWH852163:AWI852164 BGD852163:BGE852164 BPZ852163:BQA852164 BZV852163:BZW852164 CJR852163:CJS852164 CTN852163:CTO852164 DDJ852163:DDK852164 DNF852163:DNG852164 DXB852163:DXC852164 EGX852163:EGY852164 EQT852163:EQU852164 FAP852163:FAQ852164 FKL852163:FKM852164 FUH852163:FUI852164 GED852163:GEE852164 GNZ852163:GOA852164 GXV852163:GXW852164 HHR852163:HHS852164 HRN852163:HRO852164 IBJ852163:IBK852164 ILF852163:ILG852164 IVB852163:IVC852164 JEX852163:JEY852164 JOT852163:JOU852164 JYP852163:JYQ852164 KIL852163:KIM852164 KSH852163:KSI852164 LCD852163:LCE852164 LLZ852163:LMA852164 LVV852163:LVW852164 MFR852163:MFS852164 MPN852163:MPO852164 MZJ852163:MZK852164 NJF852163:NJG852164 NTB852163:NTC852164 OCX852163:OCY852164 OMT852163:OMU852164 OWP852163:OWQ852164 PGL852163:PGM852164 PQH852163:PQI852164 QAD852163:QAE852164 QJZ852163:QKA852164 QTV852163:QTW852164 RDR852163:RDS852164 RNN852163:RNO852164 RXJ852163:RXK852164 SHF852163:SHG852164 SRB852163:SRC852164 TAX852163:TAY852164 TKT852163:TKU852164 TUP852163:TUQ852164 UEL852163:UEM852164 UOH852163:UOI852164 UYD852163:UYE852164 VHZ852163:VIA852164 VRV852163:VRW852164 WBR852163:WBS852164 WLN852163:WLO852164 WVJ852163:WVK852164 B917699:C917700 IX917699:IY917700 ST917699:SU917700 ACP917699:ACQ917700 AML917699:AMM917700 AWH917699:AWI917700 BGD917699:BGE917700 BPZ917699:BQA917700 BZV917699:BZW917700 CJR917699:CJS917700 CTN917699:CTO917700 DDJ917699:DDK917700 DNF917699:DNG917700 DXB917699:DXC917700 EGX917699:EGY917700 EQT917699:EQU917700 FAP917699:FAQ917700 FKL917699:FKM917700 FUH917699:FUI917700 GED917699:GEE917700 GNZ917699:GOA917700 GXV917699:GXW917700 HHR917699:HHS917700 HRN917699:HRO917700 IBJ917699:IBK917700 ILF917699:ILG917700 IVB917699:IVC917700 JEX917699:JEY917700 JOT917699:JOU917700 JYP917699:JYQ917700 KIL917699:KIM917700 KSH917699:KSI917700 LCD917699:LCE917700 LLZ917699:LMA917700 LVV917699:LVW917700 MFR917699:MFS917700 MPN917699:MPO917700 MZJ917699:MZK917700 NJF917699:NJG917700 NTB917699:NTC917700 OCX917699:OCY917700 OMT917699:OMU917700 OWP917699:OWQ917700 PGL917699:PGM917700 PQH917699:PQI917700 QAD917699:QAE917700 QJZ917699:QKA917700 QTV917699:QTW917700 RDR917699:RDS917700 RNN917699:RNO917700 RXJ917699:RXK917700 SHF917699:SHG917700 SRB917699:SRC917700 TAX917699:TAY917700 TKT917699:TKU917700 TUP917699:TUQ917700 UEL917699:UEM917700 UOH917699:UOI917700 UYD917699:UYE917700 VHZ917699:VIA917700 VRV917699:VRW917700 WBR917699:WBS917700 WLN917699:WLO917700 WVJ917699:WVK917700 B983235:C983236 IX983235:IY983236 ST983235:SU983236 ACP983235:ACQ983236 AML983235:AMM983236 AWH983235:AWI983236 BGD983235:BGE983236 BPZ983235:BQA983236 BZV983235:BZW983236 CJR983235:CJS983236 CTN983235:CTO983236 DDJ983235:DDK983236 DNF983235:DNG983236 DXB983235:DXC983236 EGX983235:EGY983236 EQT983235:EQU983236 FAP983235:FAQ983236 FKL983235:FKM983236 FUH983235:FUI983236 GED983235:GEE983236 GNZ983235:GOA983236 GXV983235:GXW983236 HHR983235:HHS983236 HRN983235:HRO983236 IBJ983235:IBK983236 ILF983235:ILG983236 IVB983235:IVC983236 JEX983235:JEY983236 JOT983235:JOU983236 JYP983235:JYQ983236 KIL983235:KIM983236 KSH983235:KSI983236 LCD983235:LCE983236 LLZ983235:LMA983236 LVV983235:LVW983236 MFR983235:MFS983236 MPN983235:MPO983236 MZJ983235:MZK983236 NJF983235:NJG983236 NTB983235:NTC983236 OCX983235:OCY983236 OMT983235:OMU983236 OWP983235:OWQ983236 PGL983235:PGM983236 PQH983235:PQI983236 QAD983235:QAE983236 QJZ983235:QKA983236 QTV983235:QTW983236 RDR983235:RDS983236 RNN983235:RNO983236 RXJ983235:RXK983236 SHF983235:SHG983236 SRB983235:SRC983236 TAX983235:TAY983236 TKT983235:TKU983236 TUP983235:TUQ983236 UEL983235:UEM983236 UOH983235:UOI983236 UYD983235:UYE983236 VHZ983235:VIA983236 VRV983235:VRW983236 WBR983235:WBS983236 WLN983235:WLO983236 WVJ983235:WVK983236 B65734:C65735 IX65734:IY65735 ST65734:SU65735 ACP65734:ACQ65735 AML65734:AMM65735 AWH65734:AWI65735 BGD65734:BGE65735 BPZ65734:BQA65735 BZV65734:BZW65735 CJR65734:CJS65735 CTN65734:CTO65735 DDJ65734:DDK65735 DNF65734:DNG65735 DXB65734:DXC65735 EGX65734:EGY65735 EQT65734:EQU65735 FAP65734:FAQ65735 FKL65734:FKM65735 FUH65734:FUI65735 GED65734:GEE65735 GNZ65734:GOA65735 GXV65734:GXW65735 HHR65734:HHS65735 HRN65734:HRO65735 IBJ65734:IBK65735 ILF65734:ILG65735 IVB65734:IVC65735 JEX65734:JEY65735 JOT65734:JOU65735 JYP65734:JYQ65735 KIL65734:KIM65735 KSH65734:KSI65735 LCD65734:LCE65735 LLZ65734:LMA65735 LVV65734:LVW65735 MFR65734:MFS65735 MPN65734:MPO65735 MZJ65734:MZK65735 NJF65734:NJG65735 NTB65734:NTC65735 OCX65734:OCY65735 OMT65734:OMU65735 OWP65734:OWQ65735 PGL65734:PGM65735 PQH65734:PQI65735 QAD65734:QAE65735 QJZ65734:QKA65735 QTV65734:QTW65735 RDR65734:RDS65735 RNN65734:RNO65735 RXJ65734:RXK65735 SHF65734:SHG65735 SRB65734:SRC65735 TAX65734:TAY65735 TKT65734:TKU65735 TUP65734:TUQ65735 UEL65734:UEM65735 UOH65734:UOI65735 UYD65734:UYE65735 VHZ65734:VIA65735 VRV65734:VRW65735 WBR65734:WBS65735 WLN65734:WLO65735 WVJ65734:WVK65735 B131270:C131271 IX131270:IY131271 ST131270:SU131271 ACP131270:ACQ131271 AML131270:AMM131271 AWH131270:AWI131271 BGD131270:BGE131271 BPZ131270:BQA131271 BZV131270:BZW131271 CJR131270:CJS131271 CTN131270:CTO131271 DDJ131270:DDK131271 DNF131270:DNG131271 DXB131270:DXC131271 EGX131270:EGY131271 EQT131270:EQU131271 FAP131270:FAQ131271 FKL131270:FKM131271 FUH131270:FUI131271 GED131270:GEE131271 GNZ131270:GOA131271 GXV131270:GXW131271 HHR131270:HHS131271 HRN131270:HRO131271 IBJ131270:IBK131271 ILF131270:ILG131271 IVB131270:IVC131271 JEX131270:JEY131271 JOT131270:JOU131271 JYP131270:JYQ131271 KIL131270:KIM131271 KSH131270:KSI131271 LCD131270:LCE131271 LLZ131270:LMA131271 LVV131270:LVW131271 MFR131270:MFS131271 MPN131270:MPO131271 MZJ131270:MZK131271 NJF131270:NJG131271 NTB131270:NTC131271 OCX131270:OCY131271 OMT131270:OMU131271 OWP131270:OWQ131271 PGL131270:PGM131271 PQH131270:PQI131271 QAD131270:QAE131271 QJZ131270:QKA131271 QTV131270:QTW131271 RDR131270:RDS131271 RNN131270:RNO131271 RXJ131270:RXK131271 SHF131270:SHG131271 SRB131270:SRC131271 TAX131270:TAY131271 TKT131270:TKU131271 TUP131270:TUQ131271 UEL131270:UEM131271 UOH131270:UOI131271 UYD131270:UYE131271 VHZ131270:VIA131271 VRV131270:VRW131271 WBR131270:WBS131271 WLN131270:WLO131271 WVJ131270:WVK131271 B196806:C196807 IX196806:IY196807 ST196806:SU196807 ACP196806:ACQ196807 AML196806:AMM196807 AWH196806:AWI196807 BGD196806:BGE196807 BPZ196806:BQA196807 BZV196806:BZW196807 CJR196806:CJS196807 CTN196806:CTO196807 DDJ196806:DDK196807 DNF196806:DNG196807 DXB196806:DXC196807 EGX196806:EGY196807 EQT196806:EQU196807 FAP196806:FAQ196807 FKL196806:FKM196807 FUH196806:FUI196807 GED196806:GEE196807 GNZ196806:GOA196807 GXV196806:GXW196807 HHR196806:HHS196807 HRN196806:HRO196807 IBJ196806:IBK196807 ILF196806:ILG196807 IVB196806:IVC196807 JEX196806:JEY196807 JOT196806:JOU196807 JYP196806:JYQ196807 KIL196806:KIM196807 KSH196806:KSI196807 LCD196806:LCE196807 LLZ196806:LMA196807 LVV196806:LVW196807 MFR196806:MFS196807 MPN196806:MPO196807 MZJ196806:MZK196807 NJF196806:NJG196807 NTB196806:NTC196807 OCX196806:OCY196807 OMT196806:OMU196807 OWP196806:OWQ196807 PGL196806:PGM196807 PQH196806:PQI196807 QAD196806:QAE196807 QJZ196806:QKA196807 QTV196806:QTW196807 RDR196806:RDS196807 RNN196806:RNO196807 RXJ196806:RXK196807 SHF196806:SHG196807 SRB196806:SRC196807 TAX196806:TAY196807 TKT196806:TKU196807 TUP196806:TUQ196807 UEL196806:UEM196807 UOH196806:UOI196807 UYD196806:UYE196807 VHZ196806:VIA196807 VRV196806:VRW196807 WBR196806:WBS196807 WLN196806:WLO196807 WVJ196806:WVK196807 B262342:C262343 IX262342:IY262343 ST262342:SU262343 ACP262342:ACQ262343 AML262342:AMM262343 AWH262342:AWI262343 BGD262342:BGE262343 BPZ262342:BQA262343 BZV262342:BZW262343 CJR262342:CJS262343 CTN262342:CTO262343 DDJ262342:DDK262343 DNF262342:DNG262343 DXB262342:DXC262343 EGX262342:EGY262343 EQT262342:EQU262343 FAP262342:FAQ262343 FKL262342:FKM262343 FUH262342:FUI262343 GED262342:GEE262343 GNZ262342:GOA262343 GXV262342:GXW262343 HHR262342:HHS262343 HRN262342:HRO262343 IBJ262342:IBK262343 ILF262342:ILG262343 IVB262342:IVC262343 JEX262342:JEY262343 JOT262342:JOU262343 JYP262342:JYQ262343 KIL262342:KIM262343 KSH262342:KSI262343 LCD262342:LCE262343 LLZ262342:LMA262343 LVV262342:LVW262343 MFR262342:MFS262343 MPN262342:MPO262343 MZJ262342:MZK262343 NJF262342:NJG262343 NTB262342:NTC262343 OCX262342:OCY262343 OMT262342:OMU262343 OWP262342:OWQ262343 PGL262342:PGM262343 PQH262342:PQI262343 QAD262342:QAE262343 QJZ262342:QKA262343 QTV262342:QTW262343 RDR262342:RDS262343 RNN262342:RNO262343 RXJ262342:RXK262343 SHF262342:SHG262343 SRB262342:SRC262343 TAX262342:TAY262343 TKT262342:TKU262343 TUP262342:TUQ262343 UEL262342:UEM262343 UOH262342:UOI262343 UYD262342:UYE262343 VHZ262342:VIA262343 VRV262342:VRW262343 WBR262342:WBS262343 WLN262342:WLO262343 WVJ262342:WVK262343 B327878:C327879 IX327878:IY327879 ST327878:SU327879 ACP327878:ACQ327879 AML327878:AMM327879 AWH327878:AWI327879 BGD327878:BGE327879 BPZ327878:BQA327879 BZV327878:BZW327879 CJR327878:CJS327879 CTN327878:CTO327879 DDJ327878:DDK327879 DNF327878:DNG327879 DXB327878:DXC327879 EGX327878:EGY327879 EQT327878:EQU327879 FAP327878:FAQ327879 FKL327878:FKM327879 FUH327878:FUI327879 GED327878:GEE327879 GNZ327878:GOA327879 GXV327878:GXW327879 HHR327878:HHS327879 HRN327878:HRO327879 IBJ327878:IBK327879 ILF327878:ILG327879 IVB327878:IVC327879 JEX327878:JEY327879 JOT327878:JOU327879 JYP327878:JYQ327879 KIL327878:KIM327879 KSH327878:KSI327879 LCD327878:LCE327879 LLZ327878:LMA327879 LVV327878:LVW327879 MFR327878:MFS327879 MPN327878:MPO327879 MZJ327878:MZK327879 NJF327878:NJG327879 NTB327878:NTC327879 OCX327878:OCY327879 OMT327878:OMU327879 OWP327878:OWQ327879 PGL327878:PGM327879 PQH327878:PQI327879 QAD327878:QAE327879 QJZ327878:QKA327879 QTV327878:QTW327879 RDR327878:RDS327879 RNN327878:RNO327879 RXJ327878:RXK327879 SHF327878:SHG327879 SRB327878:SRC327879 TAX327878:TAY327879 TKT327878:TKU327879 TUP327878:TUQ327879 UEL327878:UEM327879 UOH327878:UOI327879 UYD327878:UYE327879 VHZ327878:VIA327879 VRV327878:VRW327879 WBR327878:WBS327879 WLN327878:WLO327879 WVJ327878:WVK327879 B393414:C393415 IX393414:IY393415 ST393414:SU393415 ACP393414:ACQ393415 AML393414:AMM393415 AWH393414:AWI393415 BGD393414:BGE393415 BPZ393414:BQA393415 BZV393414:BZW393415 CJR393414:CJS393415 CTN393414:CTO393415 DDJ393414:DDK393415 DNF393414:DNG393415 DXB393414:DXC393415 EGX393414:EGY393415 EQT393414:EQU393415 FAP393414:FAQ393415 FKL393414:FKM393415 FUH393414:FUI393415 GED393414:GEE393415 GNZ393414:GOA393415 GXV393414:GXW393415 HHR393414:HHS393415 HRN393414:HRO393415 IBJ393414:IBK393415 ILF393414:ILG393415 IVB393414:IVC393415 JEX393414:JEY393415 JOT393414:JOU393415 JYP393414:JYQ393415 KIL393414:KIM393415 KSH393414:KSI393415 LCD393414:LCE393415 LLZ393414:LMA393415 LVV393414:LVW393415 MFR393414:MFS393415 MPN393414:MPO393415 MZJ393414:MZK393415 NJF393414:NJG393415 NTB393414:NTC393415 OCX393414:OCY393415 OMT393414:OMU393415 OWP393414:OWQ393415 PGL393414:PGM393415 PQH393414:PQI393415 QAD393414:QAE393415 QJZ393414:QKA393415 QTV393414:QTW393415 RDR393414:RDS393415 RNN393414:RNO393415 RXJ393414:RXK393415 SHF393414:SHG393415 SRB393414:SRC393415 TAX393414:TAY393415 TKT393414:TKU393415 TUP393414:TUQ393415 UEL393414:UEM393415 UOH393414:UOI393415 UYD393414:UYE393415 VHZ393414:VIA393415 VRV393414:VRW393415 WBR393414:WBS393415 WLN393414:WLO393415 WVJ393414:WVK393415 B458950:C458951 IX458950:IY458951 ST458950:SU458951 ACP458950:ACQ458951 AML458950:AMM458951 AWH458950:AWI458951 BGD458950:BGE458951 BPZ458950:BQA458951 BZV458950:BZW458951 CJR458950:CJS458951 CTN458950:CTO458951 DDJ458950:DDK458951 DNF458950:DNG458951 DXB458950:DXC458951 EGX458950:EGY458951 EQT458950:EQU458951 FAP458950:FAQ458951 FKL458950:FKM458951 FUH458950:FUI458951 GED458950:GEE458951 GNZ458950:GOA458951 GXV458950:GXW458951 HHR458950:HHS458951 HRN458950:HRO458951 IBJ458950:IBK458951 ILF458950:ILG458951 IVB458950:IVC458951 JEX458950:JEY458951 JOT458950:JOU458951 JYP458950:JYQ458951 KIL458950:KIM458951 KSH458950:KSI458951 LCD458950:LCE458951 LLZ458950:LMA458951 LVV458950:LVW458951 MFR458950:MFS458951 MPN458950:MPO458951 MZJ458950:MZK458951 NJF458950:NJG458951 NTB458950:NTC458951 OCX458950:OCY458951 OMT458950:OMU458951 OWP458950:OWQ458951 PGL458950:PGM458951 PQH458950:PQI458951 QAD458950:QAE458951 QJZ458950:QKA458951 QTV458950:QTW458951 RDR458950:RDS458951 RNN458950:RNO458951 RXJ458950:RXK458951 SHF458950:SHG458951 SRB458950:SRC458951 TAX458950:TAY458951 TKT458950:TKU458951 TUP458950:TUQ458951 UEL458950:UEM458951 UOH458950:UOI458951 UYD458950:UYE458951 VHZ458950:VIA458951 VRV458950:VRW458951 WBR458950:WBS458951 WLN458950:WLO458951 WVJ458950:WVK458951 B524486:C524487 IX524486:IY524487 ST524486:SU524487 ACP524486:ACQ524487 AML524486:AMM524487 AWH524486:AWI524487 BGD524486:BGE524487 BPZ524486:BQA524487 BZV524486:BZW524487 CJR524486:CJS524487 CTN524486:CTO524487 DDJ524486:DDK524487 DNF524486:DNG524487 DXB524486:DXC524487 EGX524486:EGY524487 EQT524486:EQU524487 FAP524486:FAQ524487 FKL524486:FKM524487 FUH524486:FUI524487 GED524486:GEE524487 GNZ524486:GOA524487 GXV524486:GXW524487 HHR524486:HHS524487 HRN524486:HRO524487 IBJ524486:IBK524487 ILF524486:ILG524487 IVB524486:IVC524487 JEX524486:JEY524487 JOT524486:JOU524487 JYP524486:JYQ524487 KIL524486:KIM524487 KSH524486:KSI524487 LCD524486:LCE524487 LLZ524486:LMA524487 LVV524486:LVW524487 MFR524486:MFS524487 MPN524486:MPO524487 MZJ524486:MZK524487 NJF524486:NJG524487 NTB524486:NTC524487 OCX524486:OCY524487 OMT524486:OMU524487 OWP524486:OWQ524487 PGL524486:PGM524487 PQH524486:PQI524487 QAD524486:QAE524487 QJZ524486:QKA524487 QTV524486:QTW524487 RDR524486:RDS524487 RNN524486:RNO524487 RXJ524486:RXK524487 SHF524486:SHG524487 SRB524486:SRC524487 TAX524486:TAY524487 TKT524486:TKU524487 TUP524486:TUQ524487 UEL524486:UEM524487 UOH524486:UOI524487 UYD524486:UYE524487 VHZ524486:VIA524487 VRV524486:VRW524487 WBR524486:WBS524487 WLN524486:WLO524487 WVJ524486:WVK524487 B590022:C590023 IX590022:IY590023 ST590022:SU590023 ACP590022:ACQ590023 AML590022:AMM590023 AWH590022:AWI590023 BGD590022:BGE590023 BPZ590022:BQA590023 BZV590022:BZW590023 CJR590022:CJS590023 CTN590022:CTO590023 DDJ590022:DDK590023 DNF590022:DNG590023 DXB590022:DXC590023 EGX590022:EGY590023 EQT590022:EQU590023 FAP590022:FAQ590023 FKL590022:FKM590023 FUH590022:FUI590023 GED590022:GEE590023 GNZ590022:GOA590023 GXV590022:GXW590023 HHR590022:HHS590023 HRN590022:HRO590023 IBJ590022:IBK590023 ILF590022:ILG590023 IVB590022:IVC590023 JEX590022:JEY590023 JOT590022:JOU590023 JYP590022:JYQ590023 KIL590022:KIM590023 KSH590022:KSI590023 LCD590022:LCE590023 LLZ590022:LMA590023 LVV590022:LVW590023 MFR590022:MFS590023 MPN590022:MPO590023 MZJ590022:MZK590023 NJF590022:NJG590023 NTB590022:NTC590023 OCX590022:OCY590023 OMT590022:OMU590023 OWP590022:OWQ590023 PGL590022:PGM590023 PQH590022:PQI590023 QAD590022:QAE590023 QJZ590022:QKA590023 QTV590022:QTW590023 RDR590022:RDS590023 RNN590022:RNO590023 RXJ590022:RXK590023 SHF590022:SHG590023 SRB590022:SRC590023 TAX590022:TAY590023 TKT590022:TKU590023 TUP590022:TUQ590023 UEL590022:UEM590023 UOH590022:UOI590023 UYD590022:UYE590023 VHZ590022:VIA590023 VRV590022:VRW590023 WBR590022:WBS590023 WLN590022:WLO590023 WVJ590022:WVK590023 B655558:C655559 IX655558:IY655559 ST655558:SU655559 ACP655558:ACQ655559 AML655558:AMM655559 AWH655558:AWI655559 BGD655558:BGE655559 BPZ655558:BQA655559 BZV655558:BZW655559 CJR655558:CJS655559 CTN655558:CTO655559 DDJ655558:DDK655559 DNF655558:DNG655559 DXB655558:DXC655559 EGX655558:EGY655559 EQT655558:EQU655559 FAP655558:FAQ655559 FKL655558:FKM655559 FUH655558:FUI655559 GED655558:GEE655559 GNZ655558:GOA655559 GXV655558:GXW655559 HHR655558:HHS655559 HRN655558:HRO655559 IBJ655558:IBK655559 ILF655558:ILG655559 IVB655558:IVC655559 JEX655558:JEY655559 JOT655558:JOU655559 JYP655558:JYQ655559 KIL655558:KIM655559 KSH655558:KSI655559 LCD655558:LCE655559 LLZ655558:LMA655559 LVV655558:LVW655559 MFR655558:MFS655559 MPN655558:MPO655559 MZJ655558:MZK655559 NJF655558:NJG655559 NTB655558:NTC655559 OCX655558:OCY655559 OMT655558:OMU655559 OWP655558:OWQ655559 PGL655558:PGM655559 PQH655558:PQI655559 QAD655558:QAE655559 QJZ655558:QKA655559 QTV655558:QTW655559 RDR655558:RDS655559 RNN655558:RNO655559 RXJ655558:RXK655559 SHF655558:SHG655559 SRB655558:SRC655559 TAX655558:TAY655559 TKT655558:TKU655559 TUP655558:TUQ655559 UEL655558:UEM655559 UOH655558:UOI655559 UYD655558:UYE655559 VHZ655558:VIA655559 VRV655558:VRW655559 WBR655558:WBS655559 WLN655558:WLO655559 WVJ655558:WVK655559 B721094:C721095 IX721094:IY721095 ST721094:SU721095 ACP721094:ACQ721095 AML721094:AMM721095 AWH721094:AWI721095 BGD721094:BGE721095 BPZ721094:BQA721095 BZV721094:BZW721095 CJR721094:CJS721095 CTN721094:CTO721095 DDJ721094:DDK721095 DNF721094:DNG721095 DXB721094:DXC721095 EGX721094:EGY721095 EQT721094:EQU721095 FAP721094:FAQ721095 FKL721094:FKM721095 FUH721094:FUI721095 GED721094:GEE721095 GNZ721094:GOA721095 GXV721094:GXW721095 HHR721094:HHS721095 HRN721094:HRO721095 IBJ721094:IBK721095 ILF721094:ILG721095 IVB721094:IVC721095 JEX721094:JEY721095 JOT721094:JOU721095 JYP721094:JYQ721095 KIL721094:KIM721095 KSH721094:KSI721095 LCD721094:LCE721095 LLZ721094:LMA721095 LVV721094:LVW721095 MFR721094:MFS721095 MPN721094:MPO721095 MZJ721094:MZK721095 NJF721094:NJG721095 NTB721094:NTC721095 OCX721094:OCY721095 OMT721094:OMU721095 OWP721094:OWQ721095 PGL721094:PGM721095 PQH721094:PQI721095 QAD721094:QAE721095 QJZ721094:QKA721095 QTV721094:QTW721095 RDR721094:RDS721095 RNN721094:RNO721095 RXJ721094:RXK721095 SHF721094:SHG721095 SRB721094:SRC721095 TAX721094:TAY721095 TKT721094:TKU721095 TUP721094:TUQ721095 UEL721094:UEM721095 UOH721094:UOI721095 UYD721094:UYE721095 VHZ721094:VIA721095 VRV721094:VRW721095 WBR721094:WBS721095 WLN721094:WLO721095 WVJ721094:WVK721095 B786630:C786631 IX786630:IY786631 ST786630:SU786631 ACP786630:ACQ786631 AML786630:AMM786631 AWH786630:AWI786631 BGD786630:BGE786631 BPZ786630:BQA786631 BZV786630:BZW786631 CJR786630:CJS786631 CTN786630:CTO786631 DDJ786630:DDK786631 DNF786630:DNG786631 DXB786630:DXC786631 EGX786630:EGY786631 EQT786630:EQU786631 FAP786630:FAQ786631 FKL786630:FKM786631 FUH786630:FUI786631 GED786630:GEE786631 GNZ786630:GOA786631 GXV786630:GXW786631 HHR786630:HHS786631 HRN786630:HRO786631 IBJ786630:IBK786631 ILF786630:ILG786631 IVB786630:IVC786631 JEX786630:JEY786631 JOT786630:JOU786631 JYP786630:JYQ786631 KIL786630:KIM786631 KSH786630:KSI786631 LCD786630:LCE786631 LLZ786630:LMA786631 LVV786630:LVW786631 MFR786630:MFS786631 MPN786630:MPO786631 MZJ786630:MZK786631 NJF786630:NJG786631 NTB786630:NTC786631 OCX786630:OCY786631 OMT786630:OMU786631 OWP786630:OWQ786631 PGL786630:PGM786631 PQH786630:PQI786631 QAD786630:QAE786631 QJZ786630:QKA786631 QTV786630:QTW786631 RDR786630:RDS786631 RNN786630:RNO786631 RXJ786630:RXK786631 SHF786630:SHG786631 SRB786630:SRC786631 TAX786630:TAY786631 TKT786630:TKU786631 TUP786630:TUQ786631 UEL786630:UEM786631 UOH786630:UOI786631 UYD786630:UYE786631 VHZ786630:VIA786631 VRV786630:VRW786631 WBR786630:WBS786631 WLN786630:WLO786631 WVJ786630:WVK786631 B852166:C852167 IX852166:IY852167 ST852166:SU852167 ACP852166:ACQ852167 AML852166:AMM852167 AWH852166:AWI852167 BGD852166:BGE852167 BPZ852166:BQA852167 BZV852166:BZW852167 CJR852166:CJS852167 CTN852166:CTO852167 DDJ852166:DDK852167 DNF852166:DNG852167 DXB852166:DXC852167 EGX852166:EGY852167 EQT852166:EQU852167 FAP852166:FAQ852167 FKL852166:FKM852167 FUH852166:FUI852167 GED852166:GEE852167 GNZ852166:GOA852167 GXV852166:GXW852167 HHR852166:HHS852167 HRN852166:HRO852167 IBJ852166:IBK852167 ILF852166:ILG852167 IVB852166:IVC852167 JEX852166:JEY852167 JOT852166:JOU852167 JYP852166:JYQ852167 KIL852166:KIM852167 KSH852166:KSI852167 LCD852166:LCE852167 LLZ852166:LMA852167 LVV852166:LVW852167 MFR852166:MFS852167 MPN852166:MPO852167 MZJ852166:MZK852167 NJF852166:NJG852167 NTB852166:NTC852167 OCX852166:OCY852167 OMT852166:OMU852167 OWP852166:OWQ852167 PGL852166:PGM852167 PQH852166:PQI852167 QAD852166:QAE852167 QJZ852166:QKA852167 QTV852166:QTW852167 RDR852166:RDS852167 RNN852166:RNO852167 RXJ852166:RXK852167 SHF852166:SHG852167 SRB852166:SRC852167 TAX852166:TAY852167 TKT852166:TKU852167 TUP852166:TUQ852167 UEL852166:UEM852167 UOH852166:UOI852167 UYD852166:UYE852167 VHZ852166:VIA852167 VRV852166:VRW852167 WBR852166:WBS852167 WLN852166:WLO852167 WVJ852166:WVK852167 B917702:C917703 IX917702:IY917703 ST917702:SU917703 ACP917702:ACQ917703 AML917702:AMM917703 AWH917702:AWI917703 BGD917702:BGE917703 BPZ917702:BQA917703 BZV917702:BZW917703 CJR917702:CJS917703 CTN917702:CTO917703 DDJ917702:DDK917703 DNF917702:DNG917703 DXB917702:DXC917703 EGX917702:EGY917703 EQT917702:EQU917703 FAP917702:FAQ917703 FKL917702:FKM917703 FUH917702:FUI917703 GED917702:GEE917703 GNZ917702:GOA917703 GXV917702:GXW917703 HHR917702:HHS917703 HRN917702:HRO917703 IBJ917702:IBK917703 ILF917702:ILG917703 IVB917702:IVC917703 JEX917702:JEY917703 JOT917702:JOU917703 JYP917702:JYQ917703 KIL917702:KIM917703 KSH917702:KSI917703 LCD917702:LCE917703 LLZ917702:LMA917703 LVV917702:LVW917703 MFR917702:MFS917703 MPN917702:MPO917703 MZJ917702:MZK917703 NJF917702:NJG917703 NTB917702:NTC917703 OCX917702:OCY917703 OMT917702:OMU917703 OWP917702:OWQ917703 PGL917702:PGM917703 PQH917702:PQI917703 QAD917702:QAE917703 QJZ917702:QKA917703 QTV917702:QTW917703 RDR917702:RDS917703 RNN917702:RNO917703 RXJ917702:RXK917703 SHF917702:SHG917703 SRB917702:SRC917703 TAX917702:TAY917703 TKT917702:TKU917703 TUP917702:TUQ917703 UEL917702:UEM917703 UOH917702:UOI917703 UYD917702:UYE917703 VHZ917702:VIA917703 VRV917702:VRW917703 WBR917702:WBS917703 WLN917702:WLO917703 WVJ917702:WVK917703 B983238:C983239 IX983238:IY983239 ST983238:SU983239 ACP983238:ACQ983239 AML983238:AMM983239 AWH983238:AWI983239 BGD983238:BGE983239 BPZ983238:BQA983239 BZV983238:BZW983239 CJR983238:CJS983239 CTN983238:CTO983239 DDJ983238:DDK983239 DNF983238:DNG983239 DXB983238:DXC983239 EGX983238:EGY983239 EQT983238:EQU983239 FAP983238:FAQ983239 FKL983238:FKM983239 FUH983238:FUI983239 GED983238:GEE983239 GNZ983238:GOA983239 GXV983238:GXW983239 HHR983238:HHS983239 HRN983238:HRO983239 IBJ983238:IBK983239 ILF983238:ILG983239 IVB983238:IVC983239 JEX983238:JEY983239 JOT983238:JOU983239 JYP983238:JYQ983239 KIL983238:KIM983239 KSH983238:KSI983239 LCD983238:LCE983239 LLZ983238:LMA983239 LVV983238:LVW983239 MFR983238:MFS983239 MPN983238:MPO983239 MZJ983238:MZK983239 NJF983238:NJG983239 NTB983238:NTC983239 OCX983238:OCY983239 OMT983238:OMU983239 OWP983238:OWQ983239 PGL983238:PGM983239 PQH983238:PQI983239 QAD983238:QAE983239 QJZ983238:QKA983239 QTV983238:QTW983239 RDR983238:RDS983239 RNN983238:RNO983239 RXJ983238:RXK983239 SHF983238:SHG983239 SRB983238:SRC983239 TAX983238:TAY983239 TKT983238:TKU983239 TUP983238:TUQ983239 UEL983238:UEM983239 UOH983238:UOI983239 UYD983238:UYE983239 VHZ983238:VIA983239 VRV983238:VRW983239 WBR983238:WBS983239 WLN983238:WLO983239 WVJ983238:WVK983239 B65737:C65759 IX65737:IY65759 ST65737:SU65759 ACP65737:ACQ65759 AML65737:AMM65759 AWH65737:AWI65759 BGD65737:BGE65759 BPZ65737:BQA65759 BZV65737:BZW65759 CJR65737:CJS65759 CTN65737:CTO65759 DDJ65737:DDK65759 DNF65737:DNG65759 DXB65737:DXC65759 EGX65737:EGY65759 EQT65737:EQU65759 FAP65737:FAQ65759 FKL65737:FKM65759 FUH65737:FUI65759 GED65737:GEE65759 GNZ65737:GOA65759 GXV65737:GXW65759 HHR65737:HHS65759 HRN65737:HRO65759 IBJ65737:IBK65759 ILF65737:ILG65759 IVB65737:IVC65759 JEX65737:JEY65759 JOT65737:JOU65759 JYP65737:JYQ65759 KIL65737:KIM65759 KSH65737:KSI65759 LCD65737:LCE65759 LLZ65737:LMA65759 LVV65737:LVW65759 MFR65737:MFS65759 MPN65737:MPO65759 MZJ65737:MZK65759 NJF65737:NJG65759 NTB65737:NTC65759 OCX65737:OCY65759 OMT65737:OMU65759 OWP65737:OWQ65759 PGL65737:PGM65759 PQH65737:PQI65759 QAD65737:QAE65759 QJZ65737:QKA65759 QTV65737:QTW65759 RDR65737:RDS65759 RNN65737:RNO65759 RXJ65737:RXK65759 SHF65737:SHG65759 SRB65737:SRC65759 TAX65737:TAY65759 TKT65737:TKU65759 TUP65737:TUQ65759 UEL65737:UEM65759 UOH65737:UOI65759 UYD65737:UYE65759 VHZ65737:VIA65759 VRV65737:VRW65759 WBR65737:WBS65759 WLN65737:WLO65759 WVJ65737:WVK65759 B131273:C131295 IX131273:IY131295 ST131273:SU131295 ACP131273:ACQ131295 AML131273:AMM131295 AWH131273:AWI131295 BGD131273:BGE131295 BPZ131273:BQA131295 BZV131273:BZW131295 CJR131273:CJS131295 CTN131273:CTO131295 DDJ131273:DDK131295 DNF131273:DNG131295 DXB131273:DXC131295 EGX131273:EGY131295 EQT131273:EQU131295 FAP131273:FAQ131295 FKL131273:FKM131295 FUH131273:FUI131295 GED131273:GEE131295 GNZ131273:GOA131295 GXV131273:GXW131295 HHR131273:HHS131295 HRN131273:HRO131295 IBJ131273:IBK131295 ILF131273:ILG131295 IVB131273:IVC131295 JEX131273:JEY131295 JOT131273:JOU131295 JYP131273:JYQ131295 KIL131273:KIM131295 KSH131273:KSI131295 LCD131273:LCE131295 LLZ131273:LMA131295 LVV131273:LVW131295 MFR131273:MFS131295 MPN131273:MPO131295 MZJ131273:MZK131295 NJF131273:NJG131295 NTB131273:NTC131295 OCX131273:OCY131295 OMT131273:OMU131295 OWP131273:OWQ131295 PGL131273:PGM131295 PQH131273:PQI131295 QAD131273:QAE131295 QJZ131273:QKA131295 QTV131273:QTW131295 RDR131273:RDS131295 RNN131273:RNO131295 RXJ131273:RXK131295 SHF131273:SHG131295 SRB131273:SRC131295 TAX131273:TAY131295 TKT131273:TKU131295 TUP131273:TUQ131295 UEL131273:UEM131295 UOH131273:UOI131295 UYD131273:UYE131295 VHZ131273:VIA131295 VRV131273:VRW131295 WBR131273:WBS131295 WLN131273:WLO131295 WVJ131273:WVK131295 B196809:C196831 IX196809:IY196831 ST196809:SU196831 ACP196809:ACQ196831 AML196809:AMM196831 AWH196809:AWI196831 BGD196809:BGE196831 BPZ196809:BQA196831 BZV196809:BZW196831 CJR196809:CJS196831 CTN196809:CTO196831 DDJ196809:DDK196831 DNF196809:DNG196831 DXB196809:DXC196831 EGX196809:EGY196831 EQT196809:EQU196831 FAP196809:FAQ196831 FKL196809:FKM196831 FUH196809:FUI196831 GED196809:GEE196831 GNZ196809:GOA196831 GXV196809:GXW196831 HHR196809:HHS196831 HRN196809:HRO196831 IBJ196809:IBK196831 ILF196809:ILG196831 IVB196809:IVC196831 JEX196809:JEY196831 JOT196809:JOU196831 JYP196809:JYQ196831 KIL196809:KIM196831 KSH196809:KSI196831 LCD196809:LCE196831 LLZ196809:LMA196831 LVV196809:LVW196831 MFR196809:MFS196831 MPN196809:MPO196831 MZJ196809:MZK196831 NJF196809:NJG196831 NTB196809:NTC196831 OCX196809:OCY196831 OMT196809:OMU196831 OWP196809:OWQ196831 PGL196809:PGM196831 PQH196809:PQI196831 QAD196809:QAE196831 QJZ196809:QKA196831 QTV196809:QTW196831 RDR196809:RDS196831 RNN196809:RNO196831 RXJ196809:RXK196831 SHF196809:SHG196831 SRB196809:SRC196831 TAX196809:TAY196831 TKT196809:TKU196831 TUP196809:TUQ196831 UEL196809:UEM196831 UOH196809:UOI196831 UYD196809:UYE196831 VHZ196809:VIA196831 VRV196809:VRW196831 WBR196809:WBS196831 WLN196809:WLO196831 WVJ196809:WVK196831 B262345:C262367 IX262345:IY262367 ST262345:SU262367 ACP262345:ACQ262367 AML262345:AMM262367 AWH262345:AWI262367 BGD262345:BGE262367 BPZ262345:BQA262367 BZV262345:BZW262367 CJR262345:CJS262367 CTN262345:CTO262367 DDJ262345:DDK262367 DNF262345:DNG262367 DXB262345:DXC262367 EGX262345:EGY262367 EQT262345:EQU262367 FAP262345:FAQ262367 FKL262345:FKM262367 FUH262345:FUI262367 GED262345:GEE262367 GNZ262345:GOA262367 GXV262345:GXW262367 HHR262345:HHS262367 HRN262345:HRO262367 IBJ262345:IBK262367 ILF262345:ILG262367 IVB262345:IVC262367 JEX262345:JEY262367 JOT262345:JOU262367 JYP262345:JYQ262367 KIL262345:KIM262367 KSH262345:KSI262367 LCD262345:LCE262367 LLZ262345:LMA262367 LVV262345:LVW262367 MFR262345:MFS262367 MPN262345:MPO262367 MZJ262345:MZK262367 NJF262345:NJG262367 NTB262345:NTC262367 OCX262345:OCY262367 OMT262345:OMU262367 OWP262345:OWQ262367 PGL262345:PGM262367 PQH262345:PQI262367 QAD262345:QAE262367 QJZ262345:QKA262367 QTV262345:QTW262367 RDR262345:RDS262367 RNN262345:RNO262367 RXJ262345:RXK262367 SHF262345:SHG262367 SRB262345:SRC262367 TAX262345:TAY262367 TKT262345:TKU262367 TUP262345:TUQ262367 UEL262345:UEM262367 UOH262345:UOI262367 UYD262345:UYE262367 VHZ262345:VIA262367 VRV262345:VRW262367 WBR262345:WBS262367 WLN262345:WLO262367 WVJ262345:WVK262367 B327881:C327903 IX327881:IY327903 ST327881:SU327903 ACP327881:ACQ327903 AML327881:AMM327903 AWH327881:AWI327903 BGD327881:BGE327903 BPZ327881:BQA327903 BZV327881:BZW327903 CJR327881:CJS327903 CTN327881:CTO327903 DDJ327881:DDK327903 DNF327881:DNG327903 DXB327881:DXC327903 EGX327881:EGY327903 EQT327881:EQU327903 FAP327881:FAQ327903 FKL327881:FKM327903 FUH327881:FUI327903 GED327881:GEE327903 GNZ327881:GOA327903 GXV327881:GXW327903 HHR327881:HHS327903 HRN327881:HRO327903 IBJ327881:IBK327903 ILF327881:ILG327903 IVB327881:IVC327903 JEX327881:JEY327903 JOT327881:JOU327903 JYP327881:JYQ327903 KIL327881:KIM327903 KSH327881:KSI327903 LCD327881:LCE327903 LLZ327881:LMA327903 LVV327881:LVW327903 MFR327881:MFS327903 MPN327881:MPO327903 MZJ327881:MZK327903 NJF327881:NJG327903 NTB327881:NTC327903 OCX327881:OCY327903 OMT327881:OMU327903 OWP327881:OWQ327903 PGL327881:PGM327903 PQH327881:PQI327903 QAD327881:QAE327903 QJZ327881:QKA327903 QTV327881:QTW327903 RDR327881:RDS327903 RNN327881:RNO327903 RXJ327881:RXK327903 SHF327881:SHG327903 SRB327881:SRC327903 TAX327881:TAY327903 TKT327881:TKU327903 TUP327881:TUQ327903 UEL327881:UEM327903 UOH327881:UOI327903 UYD327881:UYE327903 VHZ327881:VIA327903 VRV327881:VRW327903 WBR327881:WBS327903 WLN327881:WLO327903 WVJ327881:WVK327903 B393417:C393439 IX393417:IY393439 ST393417:SU393439 ACP393417:ACQ393439 AML393417:AMM393439 AWH393417:AWI393439 BGD393417:BGE393439 BPZ393417:BQA393439 BZV393417:BZW393439 CJR393417:CJS393439 CTN393417:CTO393439 DDJ393417:DDK393439 DNF393417:DNG393439 DXB393417:DXC393439 EGX393417:EGY393439 EQT393417:EQU393439 FAP393417:FAQ393439 FKL393417:FKM393439 FUH393417:FUI393439 GED393417:GEE393439 GNZ393417:GOA393439 GXV393417:GXW393439 HHR393417:HHS393439 HRN393417:HRO393439 IBJ393417:IBK393439 ILF393417:ILG393439 IVB393417:IVC393439 JEX393417:JEY393439 JOT393417:JOU393439 JYP393417:JYQ393439 KIL393417:KIM393439 KSH393417:KSI393439 LCD393417:LCE393439 LLZ393417:LMA393439 LVV393417:LVW393439 MFR393417:MFS393439 MPN393417:MPO393439 MZJ393417:MZK393439 NJF393417:NJG393439 NTB393417:NTC393439 OCX393417:OCY393439 OMT393417:OMU393439 OWP393417:OWQ393439 PGL393417:PGM393439 PQH393417:PQI393439 QAD393417:QAE393439 QJZ393417:QKA393439 QTV393417:QTW393439 RDR393417:RDS393439 RNN393417:RNO393439 RXJ393417:RXK393439 SHF393417:SHG393439 SRB393417:SRC393439 TAX393417:TAY393439 TKT393417:TKU393439 TUP393417:TUQ393439 UEL393417:UEM393439 UOH393417:UOI393439 UYD393417:UYE393439 VHZ393417:VIA393439 VRV393417:VRW393439 WBR393417:WBS393439 WLN393417:WLO393439 WVJ393417:WVK393439 B458953:C458975 IX458953:IY458975 ST458953:SU458975 ACP458953:ACQ458975 AML458953:AMM458975 AWH458953:AWI458975 BGD458953:BGE458975 BPZ458953:BQA458975 BZV458953:BZW458975 CJR458953:CJS458975 CTN458953:CTO458975 DDJ458953:DDK458975 DNF458953:DNG458975 DXB458953:DXC458975 EGX458953:EGY458975 EQT458953:EQU458975 FAP458953:FAQ458975 FKL458953:FKM458975 FUH458953:FUI458975 GED458953:GEE458975 GNZ458953:GOA458975 GXV458953:GXW458975 HHR458953:HHS458975 HRN458953:HRO458975 IBJ458953:IBK458975 ILF458953:ILG458975 IVB458953:IVC458975 JEX458953:JEY458975 JOT458953:JOU458975 JYP458953:JYQ458975 KIL458953:KIM458975 KSH458953:KSI458975 LCD458953:LCE458975 LLZ458953:LMA458975 LVV458953:LVW458975 MFR458953:MFS458975 MPN458953:MPO458975 MZJ458953:MZK458975 NJF458953:NJG458975 NTB458953:NTC458975 OCX458953:OCY458975 OMT458953:OMU458975 OWP458953:OWQ458975 PGL458953:PGM458975 PQH458953:PQI458975 QAD458953:QAE458975 QJZ458953:QKA458975 QTV458953:QTW458975 RDR458953:RDS458975 RNN458953:RNO458975 RXJ458953:RXK458975 SHF458953:SHG458975 SRB458953:SRC458975 TAX458953:TAY458975 TKT458953:TKU458975 TUP458953:TUQ458975 UEL458953:UEM458975 UOH458953:UOI458975 UYD458953:UYE458975 VHZ458953:VIA458975 VRV458953:VRW458975 WBR458953:WBS458975 WLN458953:WLO458975 WVJ458953:WVK458975 B524489:C524511 IX524489:IY524511 ST524489:SU524511 ACP524489:ACQ524511 AML524489:AMM524511 AWH524489:AWI524511 BGD524489:BGE524511 BPZ524489:BQA524511 BZV524489:BZW524511 CJR524489:CJS524511 CTN524489:CTO524511 DDJ524489:DDK524511 DNF524489:DNG524511 DXB524489:DXC524511 EGX524489:EGY524511 EQT524489:EQU524511 FAP524489:FAQ524511 FKL524489:FKM524511 FUH524489:FUI524511 GED524489:GEE524511 GNZ524489:GOA524511 GXV524489:GXW524511 HHR524489:HHS524511 HRN524489:HRO524511 IBJ524489:IBK524511 ILF524489:ILG524511 IVB524489:IVC524511 JEX524489:JEY524511 JOT524489:JOU524511 JYP524489:JYQ524511 KIL524489:KIM524511 KSH524489:KSI524511 LCD524489:LCE524511 LLZ524489:LMA524511 LVV524489:LVW524511 MFR524489:MFS524511 MPN524489:MPO524511 MZJ524489:MZK524511 NJF524489:NJG524511 NTB524489:NTC524511 OCX524489:OCY524511 OMT524489:OMU524511 OWP524489:OWQ524511 PGL524489:PGM524511 PQH524489:PQI524511 QAD524489:QAE524511 QJZ524489:QKA524511 QTV524489:QTW524511 RDR524489:RDS524511 RNN524489:RNO524511 RXJ524489:RXK524511 SHF524489:SHG524511 SRB524489:SRC524511 TAX524489:TAY524511 TKT524489:TKU524511 TUP524489:TUQ524511 UEL524489:UEM524511 UOH524489:UOI524511 UYD524489:UYE524511 VHZ524489:VIA524511 VRV524489:VRW524511 WBR524489:WBS524511 WLN524489:WLO524511 WVJ524489:WVK524511 B590025:C590047 IX590025:IY590047 ST590025:SU590047 ACP590025:ACQ590047 AML590025:AMM590047 AWH590025:AWI590047 BGD590025:BGE590047 BPZ590025:BQA590047 BZV590025:BZW590047 CJR590025:CJS590047 CTN590025:CTO590047 DDJ590025:DDK590047 DNF590025:DNG590047 DXB590025:DXC590047 EGX590025:EGY590047 EQT590025:EQU590047 FAP590025:FAQ590047 FKL590025:FKM590047 FUH590025:FUI590047 GED590025:GEE590047 GNZ590025:GOA590047 GXV590025:GXW590047 HHR590025:HHS590047 HRN590025:HRO590047 IBJ590025:IBK590047 ILF590025:ILG590047 IVB590025:IVC590047 JEX590025:JEY590047 JOT590025:JOU590047 JYP590025:JYQ590047 KIL590025:KIM590047 KSH590025:KSI590047 LCD590025:LCE590047 LLZ590025:LMA590047 LVV590025:LVW590047 MFR590025:MFS590047 MPN590025:MPO590047 MZJ590025:MZK590047 NJF590025:NJG590047 NTB590025:NTC590047 OCX590025:OCY590047 OMT590025:OMU590047 OWP590025:OWQ590047 PGL590025:PGM590047 PQH590025:PQI590047 QAD590025:QAE590047 QJZ590025:QKA590047 QTV590025:QTW590047 RDR590025:RDS590047 RNN590025:RNO590047 RXJ590025:RXK590047 SHF590025:SHG590047 SRB590025:SRC590047 TAX590025:TAY590047 TKT590025:TKU590047 TUP590025:TUQ590047 UEL590025:UEM590047 UOH590025:UOI590047 UYD590025:UYE590047 VHZ590025:VIA590047 VRV590025:VRW590047 WBR590025:WBS590047 WLN590025:WLO590047 WVJ590025:WVK590047 B655561:C655583 IX655561:IY655583 ST655561:SU655583 ACP655561:ACQ655583 AML655561:AMM655583 AWH655561:AWI655583 BGD655561:BGE655583 BPZ655561:BQA655583 BZV655561:BZW655583 CJR655561:CJS655583 CTN655561:CTO655583 DDJ655561:DDK655583 DNF655561:DNG655583 DXB655561:DXC655583 EGX655561:EGY655583 EQT655561:EQU655583 FAP655561:FAQ655583 FKL655561:FKM655583 FUH655561:FUI655583 GED655561:GEE655583 GNZ655561:GOA655583 GXV655561:GXW655583 HHR655561:HHS655583 HRN655561:HRO655583 IBJ655561:IBK655583 ILF655561:ILG655583 IVB655561:IVC655583 JEX655561:JEY655583 JOT655561:JOU655583 JYP655561:JYQ655583 KIL655561:KIM655583 KSH655561:KSI655583 LCD655561:LCE655583 LLZ655561:LMA655583 LVV655561:LVW655583 MFR655561:MFS655583 MPN655561:MPO655583 MZJ655561:MZK655583 NJF655561:NJG655583 NTB655561:NTC655583 OCX655561:OCY655583 OMT655561:OMU655583 OWP655561:OWQ655583 PGL655561:PGM655583 PQH655561:PQI655583 QAD655561:QAE655583 QJZ655561:QKA655583 QTV655561:QTW655583 RDR655561:RDS655583 RNN655561:RNO655583 RXJ655561:RXK655583 SHF655561:SHG655583 SRB655561:SRC655583 TAX655561:TAY655583 TKT655561:TKU655583 TUP655561:TUQ655583 UEL655561:UEM655583 UOH655561:UOI655583 UYD655561:UYE655583 VHZ655561:VIA655583 VRV655561:VRW655583 WBR655561:WBS655583 WLN655561:WLO655583 WVJ655561:WVK655583 B721097:C721119 IX721097:IY721119 ST721097:SU721119 ACP721097:ACQ721119 AML721097:AMM721119 AWH721097:AWI721119 BGD721097:BGE721119 BPZ721097:BQA721119 BZV721097:BZW721119 CJR721097:CJS721119 CTN721097:CTO721119 DDJ721097:DDK721119 DNF721097:DNG721119 DXB721097:DXC721119 EGX721097:EGY721119 EQT721097:EQU721119 FAP721097:FAQ721119 FKL721097:FKM721119 FUH721097:FUI721119 GED721097:GEE721119 GNZ721097:GOA721119 GXV721097:GXW721119 HHR721097:HHS721119 HRN721097:HRO721119 IBJ721097:IBK721119 ILF721097:ILG721119 IVB721097:IVC721119 JEX721097:JEY721119 JOT721097:JOU721119 JYP721097:JYQ721119 KIL721097:KIM721119 KSH721097:KSI721119 LCD721097:LCE721119 LLZ721097:LMA721119 LVV721097:LVW721119 MFR721097:MFS721119 MPN721097:MPO721119 MZJ721097:MZK721119 NJF721097:NJG721119 NTB721097:NTC721119 OCX721097:OCY721119 OMT721097:OMU721119 OWP721097:OWQ721119 PGL721097:PGM721119 PQH721097:PQI721119 QAD721097:QAE721119 QJZ721097:QKA721119 QTV721097:QTW721119 RDR721097:RDS721119 RNN721097:RNO721119 RXJ721097:RXK721119 SHF721097:SHG721119 SRB721097:SRC721119 TAX721097:TAY721119 TKT721097:TKU721119 TUP721097:TUQ721119 UEL721097:UEM721119 UOH721097:UOI721119 UYD721097:UYE721119 VHZ721097:VIA721119 VRV721097:VRW721119 WBR721097:WBS721119 WLN721097:WLO721119 WVJ721097:WVK721119 B786633:C786655 IX786633:IY786655 ST786633:SU786655 ACP786633:ACQ786655 AML786633:AMM786655 AWH786633:AWI786655 BGD786633:BGE786655 BPZ786633:BQA786655 BZV786633:BZW786655 CJR786633:CJS786655 CTN786633:CTO786655 DDJ786633:DDK786655 DNF786633:DNG786655 DXB786633:DXC786655 EGX786633:EGY786655 EQT786633:EQU786655 FAP786633:FAQ786655 FKL786633:FKM786655 FUH786633:FUI786655 GED786633:GEE786655 GNZ786633:GOA786655 GXV786633:GXW786655 HHR786633:HHS786655 HRN786633:HRO786655 IBJ786633:IBK786655 ILF786633:ILG786655 IVB786633:IVC786655 JEX786633:JEY786655 JOT786633:JOU786655 JYP786633:JYQ786655 KIL786633:KIM786655 KSH786633:KSI786655 LCD786633:LCE786655 LLZ786633:LMA786655 LVV786633:LVW786655 MFR786633:MFS786655 MPN786633:MPO786655 MZJ786633:MZK786655 NJF786633:NJG786655 NTB786633:NTC786655 OCX786633:OCY786655 OMT786633:OMU786655 OWP786633:OWQ786655 PGL786633:PGM786655 PQH786633:PQI786655 QAD786633:QAE786655 QJZ786633:QKA786655 QTV786633:QTW786655 RDR786633:RDS786655 RNN786633:RNO786655 RXJ786633:RXK786655 SHF786633:SHG786655 SRB786633:SRC786655 TAX786633:TAY786655 TKT786633:TKU786655 TUP786633:TUQ786655 UEL786633:UEM786655 UOH786633:UOI786655 UYD786633:UYE786655 VHZ786633:VIA786655 VRV786633:VRW786655 WBR786633:WBS786655 WLN786633:WLO786655 WVJ786633:WVK786655 B852169:C852191 IX852169:IY852191 ST852169:SU852191 ACP852169:ACQ852191 AML852169:AMM852191 AWH852169:AWI852191 BGD852169:BGE852191 BPZ852169:BQA852191 BZV852169:BZW852191 CJR852169:CJS852191 CTN852169:CTO852191 DDJ852169:DDK852191 DNF852169:DNG852191 DXB852169:DXC852191 EGX852169:EGY852191 EQT852169:EQU852191 FAP852169:FAQ852191 FKL852169:FKM852191 FUH852169:FUI852191 GED852169:GEE852191 GNZ852169:GOA852191 GXV852169:GXW852191 HHR852169:HHS852191 HRN852169:HRO852191 IBJ852169:IBK852191 ILF852169:ILG852191 IVB852169:IVC852191 JEX852169:JEY852191 JOT852169:JOU852191 JYP852169:JYQ852191 KIL852169:KIM852191 KSH852169:KSI852191 LCD852169:LCE852191 LLZ852169:LMA852191 LVV852169:LVW852191 MFR852169:MFS852191 MPN852169:MPO852191 MZJ852169:MZK852191 NJF852169:NJG852191 NTB852169:NTC852191 OCX852169:OCY852191 OMT852169:OMU852191 OWP852169:OWQ852191 PGL852169:PGM852191 PQH852169:PQI852191 QAD852169:QAE852191 QJZ852169:QKA852191 QTV852169:QTW852191 RDR852169:RDS852191 RNN852169:RNO852191 RXJ852169:RXK852191 SHF852169:SHG852191 SRB852169:SRC852191 TAX852169:TAY852191 TKT852169:TKU852191 TUP852169:TUQ852191 UEL852169:UEM852191 UOH852169:UOI852191 UYD852169:UYE852191 VHZ852169:VIA852191 VRV852169:VRW852191 WBR852169:WBS852191 WLN852169:WLO852191 WVJ852169:WVK852191 B917705:C917727 IX917705:IY917727 ST917705:SU917727 ACP917705:ACQ917727 AML917705:AMM917727 AWH917705:AWI917727 BGD917705:BGE917727 BPZ917705:BQA917727 BZV917705:BZW917727 CJR917705:CJS917727 CTN917705:CTO917727 DDJ917705:DDK917727 DNF917705:DNG917727 DXB917705:DXC917727 EGX917705:EGY917727 EQT917705:EQU917727 FAP917705:FAQ917727 FKL917705:FKM917727 FUH917705:FUI917727 GED917705:GEE917727 GNZ917705:GOA917727 GXV917705:GXW917727 HHR917705:HHS917727 HRN917705:HRO917727 IBJ917705:IBK917727 ILF917705:ILG917727 IVB917705:IVC917727 JEX917705:JEY917727 JOT917705:JOU917727 JYP917705:JYQ917727 KIL917705:KIM917727 KSH917705:KSI917727 LCD917705:LCE917727 LLZ917705:LMA917727 LVV917705:LVW917727 MFR917705:MFS917727 MPN917705:MPO917727 MZJ917705:MZK917727 NJF917705:NJG917727 NTB917705:NTC917727 OCX917705:OCY917727 OMT917705:OMU917727 OWP917705:OWQ917727 PGL917705:PGM917727 PQH917705:PQI917727 QAD917705:QAE917727 QJZ917705:QKA917727 QTV917705:QTW917727 RDR917705:RDS917727 RNN917705:RNO917727 RXJ917705:RXK917727 SHF917705:SHG917727 SRB917705:SRC917727 TAX917705:TAY917727 TKT917705:TKU917727 TUP917705:TUQ917727 UEL917705:UEM917727 UOH917705:UOI917727 UYD917705:UYE917727 VHZ917705:VIA917727 VRV917705:VRW917727 WBR917705:WBS917727 WLN917705:WLO917727 WVJ917705:WVK917727 B983241:C983263 IX983241:IY983263 ST983241:SU983263 ACP983241:ACQ983263 AML983241:AMM983263 AWH983241:AWI983263 BGD983241:BGE983263 BPZ983241:BQA983263 BZV983241:BZW983263 CJR983241:CJS983263 CTN983241:CTO983263 DDJ983241:DDK983263 DNF983241:DNG983263 DXB983241:DXC983263 EGX983241:EGY983263 EQT983241:EQU983263 FAP983241:FAQ983263 FKL983241:FKM983263 FUH983241:FUI983263 GED983241:GEE983263 GNZ983241:GOA983263 GXV983241:GXW983263 HHR983241:HHS983263 HRN983241:HRO983263 IBJ983241:IBK983263 ILF983241:ILG983263 IVB983241:IVC983263 JEX983241:JEY983263 JOT983241:JOU983263 JYP983241:JYQ983263 KIL983241:KIM983263 KSH983241:KSI983263 LCD983241:LCE983263 LLZ983241:LMA983263 LVV983241:LVW983263 MFR983241:MFS983263 MPN983241:MPO983263 MZJ983241:MZK983263 NJF983241:NJG983263 NTB983241:NTC983263 OCX983241:OCY983263 OMT983241:OMU983263 OWP983241:OWQ983263 PGL983241:PGM983263 PQH983241:PQI983263 QAD983241:QAE983263 QJZ983241:QKA983263 QTV983241:QTW983263 RDR983241:RDS983263 RNN983241:RNO983263 RXJ983241:RXK983263 SHF983241:SHG983263 SRB983241:SRC983263 TAX983241:TAY983263 TKT983241:TKU983263 TUP983241:TUQ983263 UEL983241:UEM983263 UOH983241:UOI983263 UYD983241:UYE983263 VHZ983241:VIA983263 VRV983241:VRW983263 WBR983241:WBS983263 WLN983241:WLO983263 WVJ983241:WVK983263 B65762:C65763 IX65762:IY65763 ST65762:SU65763 ACP65762:ACQ65763 AML65762:AMM65763 AWH65762:AWI65763 BGD65762:BGE65763 BPZ65762:BQA65763 BZV65762:BZW65763 CJR65762:CJS65763 CTN65762:CTO65763 DDJ65762:DDK65763 DNF65762:DNG65763 DXB65762:DXC65763 EGX65762:EGY65763 EQT65762:EQU65763 FAP65762:FAQ65763 FKL65762:FKM65763 FUH65762:FUI65763 GED65762:GEE65763 GNZ65762:GOA65763 GXV65762:GXW65763 HHR65762:HHS65763 HRN65762:HRO65763 IBJ65762:IBK65763 ILF65762:ILG65763 IVB65762:IVC65763 JEX65762:JEY65763 JOT65762:JOU65763 JYP65762:JYQ65763 KIL65762:KIM65763 KSH65762:KSI65763 LCD65762:LCE65763 LLZ65762:LMA65763 LVV65762:LVW65763 MFR65762:MFS65763 MPN65762:MPO65763 MZJ65762:MZK65763 NJF65762:NJG65763 NTB65762:NTC65763 OCX65762:OCY65763 OMT65762:OMU65763 OWP65762:OWQ65763 PGL65762:PGM65763 PQH65762:PQI65763 QAD65762:QAE65763 QJZ65762:QKA65763 QTV65762:QTW65763 RDR65762:RDS65763 RNN65762:RNO65763 RXJ65762:RXK65763 SHF65762:SHG65763 SRB65762:SRC65763 TAX65762:TAY65763 TKT65762:TKU65763 TUP65762:TUQ65763 UEL65762:UEM65763 UOH65762:UOI65763 UYD65762:UYE65763 VHZ65762:VIA65763 VRV65762:VRW65763 WBR65762:WBS65763 WLN65762:WLO65763 WVJ65762:WVK65763 B131298:C131299 IX131298:IY131299 ST131298:SU131299 ACP131298:ACQ131299 AML131298:AMM131299 AWH131298:AWI131299 BGD131298:BGE131299 BPZ131298:BQA131299 BZV131298:BZW131299 CJR131298:CJS131299 CTN131298:CTO131299 DDJ131298:DDK131299 DNF131298:DNG131299 DXB131298:DXC131299 EGX131298:EGY131299 EQT131298:EQU131299 FAP131298:FAQ131299 FKL131298:FKM131299 FUH131298:FUI131299 GED131298:GEE131299 GNZ131298:GOA131299 GXV131298:GXW131299 HHR131298:HHS131299 HRN131298:HRO131299 IBJ131298:IBK131299 ILF131298:ILG131299 IVB131298:IVC131299 JEX131298:JEY131299 JOT131298:JOU131299 JYP131298:JYQ131299 KIL131298:KIM131299 KSH131298:KSI131299 LCD131298:LCE131299 LLZ131298:LMA131299 LVV131298:LVW131299 MFR131298:MFS131299 MPN131298:MPO131299 MZJ131298:MZK131299 NJF131298:NJG131299 NTB131298:NTC131299 OCX131298:OCY131299 OMT131298:OMU131299 OWP131298:OWQ131299 PGL131298:PGM131299 PQH131298:PQI131299 QAD131298:QAE131299 QJZ131298:QKA131299 QTV131298:QTW131299 RDR131298:RDS131299 RNN131298:RNO131299 RXJ131298:RXK131299 SHF131298:SHG131299 SRB131298:SRC131299 TAX131298:TAY131299 TKT131298:TKU131299 TUP131298:TUQ131299 UEL131298:UEM131299 UOH131298:UOI131299 UYD131298:UYE131299 VHZ131298:VIA131299 VRV131298:VRW131299 WBR131298:WBS131299 WLN131298:WLO131299 WVJ131298:WVK131299 B196834:C196835 IX196834:IY196835 ST196834:SU196835 ACP196834:ACQ196835 AML196834:AMM196835 AWH196834:AWI196835 BGD196834:BGE196835 BPZ196834:BQA196835 BZV196834:BZW196835 CJR196834:CJS196835 CTN196834:CTO196835 DDJ196834:DDK196835 DNF196834:DNG196835 DXB196834:DXC196835 EGX196834:EGY196835 EQT196834:EQU196835 FAP196834:FAQ196835 FKL196834:FKM196835 FUH196834:FUI196835 GED196834:GEE196835 GNZ196834:GOA196835 GXV196834:GXW196835 HHR196834:HHS196835 HRN196834:HRO196835 IBJ196834:IBK196835 ILF196834:ILG196835 IVB196834:IVC196835 JEX196834:JEY196835 JOT196834:JOU196835 JYP196834:JYQ196835 KIL196834:KIM196835 KSH196834:KSI196835 LCD196834:LCE196835 LLZ196834:LMA196835 LVV196834:LVW196835 MFR196834:MFS196835 MPN196834:MPO196835 MZJ196834:MZK196835 NJF196834:NJG196835 NTB196834:NTC196835 OCX196834:OCY196835 OMT196834:OMU196835 OWP196834:OWQ196835 PGL196834:PGM196835 PQH196834:PQI196835 QAD196834:QAE196835 QJZ196834:QKA196835 QTV196834:QTW196835 RDR196834:RDS196835 RNN196834:RNO196835 RXJ196834:RXK196835 SHF196834:SHG196835 SRB196834:SRC196835 TAX196834:TAY196835 TKT196834:TKU196835 TUP196834:TUQ196835 UEL196834:UEM196835 UOH196834:UOI196835 UYD196834:UYE196835 VHZ196834:VIA196835 VRV196834:VRW196835 WBR196834:WBS196835 WLN196834:WLO196835 WVJ196834:WVK196835 B262370:C262371 IX262370:IY262371 ST262370:SU262371 ACP262370:ACQ262371 AML262370:AMM262371 AWH262370:AWI262371 BGD262370:BGE262371 BPZ262370:BQA262371 BZV262370:BZW262371 CJR262370:CJS262371 CTN262370:CTO262371 DDJ262370:DDK262371 DNF262370:DNG262371 DXB262370:DXC262371 EGX262370:EGY262371 EQT262370:EQU262371 FAP262370:FAQ262371 FKL262370:FKM262371 FUH262370:FUI262371 GED262370:GEE262371 GNZ262370:GOA262371 GXV262370:GXW262371 HHR262370:HHS262371 HRN262370:HRO262371 IBJ262370:IBK262371 ILF262370:ILG262371 IVB262370:IVC262371 JEX262370:JEY262371 JOT262370:JOU262371 JYP262370:JYQ262371 KIL262370:KIM262371 KSH262370:KSI262371 LCD262370:LCE262371 LLZ262370:LMA262371 LVV262370:LVW262371 MFR262370:MFS262371 MPN262370:MPO262371 MZJ262370:MZK262371 NJF262370:NJG262371 NTB262370:NTC262371 OCX262370:OCY262371 OMT262370:OMU262371 OWP262370:OWQ262371 PGL262370:PGM262371 PQH262370:PQI262371 QAD262370:QAE262371 QJZ262370:QKA262371 QTV262370:QTW262371 RDR262370:RDS262371 RNN262370:RNO262371 RXJ262370:RXK262371 SHF262370:SHG262371 SRB262370:SRC262371 TAX262370:TAY262371 TKT262370:TKU262371 TUP262370:TUQ262371 UEL262370:UEM262371 UOH262370:UOI262371 UYD262370:UYE262371 VHZ262370:VIA262371 VRV262370:VRW262371 WBR262370:WBS262371 WLN262370:WLO262371 WVJ262370:WVK262371 B327906:C327907 IX327906:IY327907 ST327906:SU327907 ACP327906:ACQ327907 AML327906:AMM327907 AWH327906:AWI327907 BGD327906:BGE327907 BPZ327906:BQA327907 BZV327906:BZW327907 CJR327906:CJS327907 CTN327906:CTO327907 DDJ327906:DDK327907 DNF327906:DNG327907 DXB327906:DXC327907 EGX327906:EGY327907 EQT327906:EQU327907 FAP327906:FAQ327907 FKL327906:FKM327907 FUH327906:FUI327907 GED327906:GEE327907 GNZ327906:GOA327907 GXV327906:GXW327907 HHR327906:HHS327907 HRN327906:HRO327907 IBJ327906:IBK327907 ILF327906:ILG327907 IVB327906:IVC327907 JEX327906:JEY327907 JOT327906:JOU327907 JYP327906:JYQ327907 KIL327906:KIM327907 KSH327906:KSI327907 LCD327906:LCE327907 LLZ327906:LMA327907 LVV327906:LVW327907 MFR327906:MFS327907 MPN327906:MPO327907 MZJ327906:MZK327907 NJF327906:NJG327907 NTB327906:NTC327907 OCX327906:OCY327907 OMT327906:OMU327907 OWP327906:OWQ327907 PGL327906:PGM327907 PQH327906:PQI327907 QAD327906:QAE327907 QJZ327906:QKA327907 QTV327906:QTW327907 RDR327906:RDS327907 RNN327906:RNO327907 RXJ327906:RXK327907 SHF327906:SHG327907 SRB327906:SRC327907 TAX327906:TAY327907 TKT327906:TKU327907 TUP327906:TUQ327907 UEL327906:UEM327907 UOH327906:UOI327907 UYD327906:UYE327907 VHZ327906:VIA327907 VRV327906:VRW327907 WBR327906:WBS327907 WLN327906:WLO327907 WVJ327906:WVK327907 B393442:C393443 IX393442:IY393443 ST393442:SU393443 ACP393442:ACQ393443 AML393442:AMM393443 AWH393442:AWI393443 BGD393442:BGE393443 BPZ393442:BQA393443 BZV393442:BZW393443 CJR393442:CJS393443 CTN393442:CTO393443 DDJ393442:DDK393443 DNF393442:DNG393443 DXB393442:DXC393443 EGX393442:EGY393443 EQT393442:EQU393443 FAP393442:FAQ393443 FKL393442:FKM393443 FUH393442:FUI393443 GED393442:GEE393443 GNZ393442:GOA393443 GXV393442:GXW393443 HHR393442:HHS393443 HRN393442:HRO393443 IBJ393442:IBK393443 ILF393442:ILG393443 IVB393442:IVC393443 JEX393442:JEY393443 JOT393442:JOU393443 JYP393442:JYQ393443 KIL393442:KIM393443 KSH393442:KSI393443 LCD393442:LCE393443 LLZ393442:LMA393443 LVV393442:LVW393443 MFR393442:MFS393443 MPN393442:MPO393443 MZJ393442:MZK393443 NJF393442:NJG393443 NTB393442:NTC393443 OCX393442:OCY393443 OMT393442:OMU393443 OWP393442:OWQ393443 PGL393442:PGM393443 PQH393442:PQI393443 QAD393442:QAE393443 QJZ393442:QKA393443 QTV393442:QTW393443 RDR393442:RDS393443 RNN393442:RNO393443 RXJ393442:RXK393443 SHF393442:SHG393443 SRB393442:SRC393443 TAX393442:TAY393443 TKT393442:TKU393443 TUP393442:TUQ393443 UEL393442:UEM393443 UOH393442:UOI393443 UYD393442:UYE393443 VHZ393442:VIA393443 VRV393442:VRW393443 WBR393442:WBS393443 WLN393442:WLO393443 WVJ393442:WVK393443 B458978:C458979 IX458978:IY458979 ST458978:SU458979 ACP458978:ACQ458979 AML458978:AMM458979 AWH458978:AWI458979 BGD458978:BGE458979 BPZ458978:BQA458979 BZV458978:BZW458979 CJR458978:CJS458979 CTN458978:CTO458979 DDJ458978:DDK458979 DNF458978:DNG458979 DXB458978:DXC458979 EGX458978:EGY458979 EQT458978:EQU458979 FAP458978:FAQ458979 FKL458978:FKM458979 FUH458978:FUI458979 GED458978:GEE458979 GNZ458978:GOA458979 GXV458978:GXW458979 HHR458978:HHS458979 HRN458978:HRO458979 IBJ458978:IBK458979 ILF458978:ILG458979 IVB458978:IVC458979 JEX458978:JEY458979 JOT458978:JOU458979 JYP458978:JYQ458979 KIL458978:KIM458979 KSH458978:KSI458979 LCD458978:LCE458979 LLZ458978:LMA458979 LVV458978:LVW458979 MFR458978:MFS458979 MPN458978:MPO458979 MZJ458978:MZK458979 NJF458978:NJG458979 NTB458978:NTC458979 OCX458978:OCY458979 OMT458978:OMU458979 OWP458978:OWQ458979 PGL458978:PGM458979 PQH458978:PQI458979 QAD458978:QAE458979 QJZ458978:QKA458979 QTV458978:QTW458979 RDR458978:RDS458979 RNN458978:RNO458979 RXJ458978:RXK458979 SHF458978:SHG458979 SRB458978:SRC458979 TAX458978:TAY458979 TKT458978:TKU458979 TUP458978:TUQ458979 UEL458978:UEM458979 UOH458978:UOI458979 UYD458978:UYE458979 VHZ458978:VIA458979 VRV458978:VRW458979 WBR458978:WBS458979 WLN458978:WLO458979 WVJ458978:WVK458979 B524514:C524515 IX524514:IY524515 ST524514:SU524515 ACP524514:ACQ524515 AML524514:AMM524515 AWH524514:AWI524515 BGD524514:BGE524515 BPZ524514:BQA524515 BZV524514:BZW524515 CJR524514:CJS524515 CTN524514:CTO524515 DDJ524514:DDK524515 DNF524514:DNG524515 DXB524514:DXC524515 EGX524514:EGY524515 EQT524514:EQU524515 FAP524514:FAQ524515 FKL524514:FKM524515 FUH524514:FUI524515 GED524514:GEE524515 GNZ524514:GOA524515 GXV524514:GXW524515 HHR524514:HHS524515 HRN524514:HRO524515 IBJ524514:IBK524515 ILF524514:ILG524515 IVB524514:IVC524515 JEX524514:JEY524515 JOT524514:JOU524515 JYP524514:JYQ524515 KIL524514:KIM524515 KSH524514:KSI524515 LCD524514:LCE524515 LLZ524514:LMA524515 LVV524514:LVW524515 MFR524514:MFS524515 MPN524514:MPO524515 MZJ524514:MZK524515 NJF524514:NJG524515 NTB524514:NTC524515 OCX524514:OCY524515 OMT524514:OMU524515 OWP524514:OWQ524515 PGL524514:PGM524515 PQH524514:PQI524515 QAD524514:QAE524515 QJZ524514:QKA524515 QTV524514:QTW524515 RDR524514:RDS524515 RNN524514:RNO524515 RXJ524514:RXK524515 SHF524514:SHG524515 SRB524514:SRC524515 TAX524514:TAY524515 TKT524514:TKU524515 TUP524514:TUQ524515 UEL524514:UEM524515 UOH524514:UOI524515 UYD524514:UYE524515 VHZ524514:VIA524515 VRV524514:VRW524515 WBR524514:WBS524515 WLN524514:WLO524515 WVJ524514:WVK524515 B590050:C590051 IX590050:IY590051 ST590050:SU590051 ACP590050:ACQ590051 AML590050:AMM590051 AWH590050:AWI590051 BGD590050:BGE590051 BPZ590050:BQA590051 BZV590050:BZW590051 CJR590050:CJS590051 CTN590050:CTO590051 DDJ590050:DDK590051 DNF590050:DNG590051 DXB590050:DXC590051 EGX590050:EGY590051 EQT590050:EQU590051 FAP590050:FAQ590051 FKL590050:FKM590051 FUH590050:FUI590051 GED590050:GEE590051 GNZ590050:GOA590051 GXV590050:GXW590051 HHR590050:HHS590051 HRN590050:HRO590051 IBJ590050:IBK590051 ILF590050:ILG590051 IVB590050:IVC590051 JEX590050:JEY590051 JOT590050:JOU590051 JYP590050:JYQ590051 KIL590050:KIM590051 KSH590050:KSI590051 LCD590050:LCE590051 LLZ590050:LMA590051 LVV590050:LVW590051 MFR590050:MFS590051 MPN590050:MPO590051 MZJ590050:MZK590051 NJF590050:NJG590051 NTB590050:NTC590051 OCX590050:OCY590051 OMT590050:OMU590051 OWP590050:OWQ590051 PGL590050:PGM590051 PQH590050:PQI590051 QAD590050:QAE590051 QJZ590050:QKA590051 QTV590050:QTW590051 RDR590050:RDS590051 RNN590050:RNO590051 RXJ590050:RXK590051 SHF590050:SHG590051 SRB590050:SRC590051 TAX590050:TAY590051 TKT590050:TKU590051 TUP590050:TUQ590051 UEL590050:UEM590051 UOH590050:UOI590051 UYD590050:UYE590051 VHZ590050:VIA590051 VRV590050:VRW590051 WBR590050:WBS590051 WLN590050:WLO590051 WVJ590050:WVK590051 B655586:C655587 IX655586:IY655587 ST655586:SU655587 ACP655586:ACQ655587 AML655586:AMM655587 AWH655586:AWI655587 BGD655586:BGE655587 BPZ655586:BQA655587 BZV655586:BZW655587 CJR655586:CJS655587 CTN655586:CTO655587 DDJ655586:DDK655587 DNF655586:DNG655587 DXB655586:DXC655587 EGX655586:EGY655587 EQT655586:EQU655587 FAP655586:FAQ655587 FKL655586:FKM655587 FUH655586:FUI655587 GED655586:GEE655587 GNZ655586:GOA655587 GXV655586:GXW655587 HHR655586:HHS655587 HRN655586:HRO655587 IBJ655586:IBK655587 ILF655586:ILG655587 IVB655586:IVC655587 JEX655586:JEY655587 JOT655586:JOU655587 JYP655586:JYQ655587 KIL655586:KIM655587 KSH655586:KSI655587 LCD655586:LCE655587 LLZ655586:LMA655587 LVV655586:LVW655587 MFR655586:MFS655587 MPN655586:MPO655587 MZJ655586:MZK655587 NJF655586:NJG655587 NTB655586:NTC655587 OCX655586:OCY655587 OMT655586:OMU655587 OWP655586:OWQ655587 PGL655586:PGM655587 PQH655586:PQI655587 QAD655586:QAE655587 QJZ655586:QKA655587 QTV655586:QTW655587 RDR655586:RDS655587 RNN655586:RNO655587 RXJ655586:RXK655587 SHF655586:SHG655587 SRB655586:SRC655587 TAX655586:TAY655587 TKT655586:TKU655587 TUP655586:TUQ655587 UEL655586:UEM655587 UOH655586:UOI655587 UYD655586:UYE655587 VHZ655586:VIA655587 VRV655586:VRW655587 WBR655586:WBS655587 WLN655586:WLO655587 WVJ655586:WVK655587 B721122:C721123 IX721122:IY721123 ST721122:SU721123 ACP721122:ACQ721123 AML721122:AMM721123 AWH721122:AWI721123 BGD721122:BGE721123 BPZ721122:BQA721123 BZV721122:BZW721123 CJR721122:CJS721123 CTN721122:CTO721123 DDJ721122:DDK721123 DNF721122:DNG721123 DXB721122:DXC721123 EGX721122:EGY721123 EQT721122:EQU721123 FAP721122:FAQ721123 FKL721122:FKM721123 FUH721122:FUI721123 GED721122:GEE721123 GNZ721122:GOA721123 GXV721122:GXW721123 HHR721122:HHS721123 HRN721122:HRO721123 IBJ721122:IBK721123 ILF721122:ILG721123 IVB721122:IVC721123 JEX721122:JEY721123 JOT721122:JOU721123 JYP721122:JYQ721123 KIL721122:KIM721123 KSH721122:KSI721123 LCD721122:LCE721123 LLZ721122:LMA721123 LVV721122:LVW721123 MFR721122:MFS721123 MPN721122:MPO721123 MZJ721122:MZK721123 NJF721122:NJG721123 NTB721122:NTC721123 OCX721122:OCY721123 OMT721122:OMU721123 OWP721122:OWQ721123 PGL721122:PGM721123 PQH721122:PQI721123 QAD721122:QAE721123 QJZ721122:QKA721123 QTV721122:QTW721123 RDR721122:RDS721123 RNN721122:RNO721123 RXJ721122:RXK721123 SHF721122:SHG721123 SRB721122:SRC721123 TAX721122:TAY721123 TKT721122:TKU721123 TUP721122:TUQ721123 UEL721122:UEM721123 UOH721122:UOI721123 UYD721122:UYE721123 VHZ721122:VIA721123 VRV721122:VRW721123 WBR721122:WBS721123 WLN721122:WLO721123 WVJ721122:WVK721123 B786658:C786659 IX786658:IY786659 ST786658:SU786659 ACP786658:ACQ786659 AML786658:AMM786659 AWH786658:AWI786659 BGD786658:BGE786659 BPZ786658:BQA786659 BZV786658:BZW786659 CJR786658:CJS786659 CTN786658:CTO786659 DDJ786658:DDK786659 DNF786658:DNG786659 DXB786658:DXC786659 EGX786658:EGY786659 EQT786658:EQU786659 FAP786658:FAQ786659 FKL786658:FKM786659 FUH786658:FUI786659 GED786658:GEE786659 GNZ786658:GOA786659 GXV786658:GXW786659 HHR786658:HHS786659 HRN786658:HRO786659 IBJ786658:IBK786659 ILF786658:ILG786659 IVB786658:IVC786659 JEX786658:JEY786659 JOT786658:JOU786659 JYP786658:JYQ786659 KIL786658:KIM786659 KSH786658:KSI786659 LCD786658:LCE786659 LLZ786658:LMA786659 LVV786658:LVW786659 MFR786658:MFS786659 MPN786658:MPO786659 MZJ786658:MZK786659 NJF786658:NJG786659 NTB786658:NTC786659 OCX786658:OCY786659 OMT786658:OMU786659 OWP786658:OWQ786659 PGL786658:PGM786659 PQH786658:PQI786659 QAD786658:QAE786659 QJZ786658:QKA786659 QTV786658:QTW786659 RDR786658:RDS786659 RNN786658:RNO786659 RXJ786658:RXK786659 SHF786658:SHG786659 SRB786658:SRC786659 TAX786658:TAY786659 TKT786658:TKU786659 TUP786658:TUQ786659 UEL786658:UEM786659 UOH786658:UOI786659 UYD786658:UYE786659 VHZ786658:VIA786659 VRV786658:VRW786659 WBR786658:WBS786659 WLN786658:WLO786659 WVJ786658:WVK786659 B852194:C852195 IX852194:IY852195 ST852194:SU852195 ACP852194:ACQ852195 AML852194:AMM852195 AWH852194:AWI852195 BGD852194:BGE852195 BPZ852194:BQA852195 BZV852194:BZW852195 CJR852194:CJS852195 CTN852194:CTO852195 DDJ852194:DDK852195 DNF852194:DNG852195 DXB852194:DXC852195 EGX852194:EGY852195 EQT852194:EQU852195 FAP852194:FAQ852195 FKL852194:FKM852195 FUH852194:FUI852195 GED852194:GEE852195 GNZ852194:GOA852195 GXV852194:GXW852195 HHR852194:HHS852195 HRN852194:HRO852195 IBJ852194:IBK852195 ILF852194:ILG852195 IVB852194:IVC852195 JEX852194:JEY852195 JOT852194:JOU852195 JYP852194:JYQ852195 KIL852194:KIM852195 KSH852194:KSI852195 LCD852194:LCE852195 LLZ852194:LMA852195 LVV852194:LVW852195 MFR852194:MFS852195 MPN852194:MPO852195 MZJ852194:MZK852195 NJF852194:NJG852195 NTB852194:NTC852195 OCX852194:OCY852195 OMT852194:OMU852195 OWP852194:OWQ852195 PGL852194:PGM852195 PQH852194:PQI852195 QAD852194:QAE852195 QJZ852194:QKA852195 QTV852194:QTW852195 RDR852194:RDS852195 RNN852194:RNO852195 RXJ852194:RXK852195 SHF852194:SHG852195 SRB852194:SRC852195 TAX852194:TAY852195 TKT852194:TKU852195 TUP852194:TUQ852195 UEL852194:UEM852195 UOH852194:UOI852195 UYD852194:UYE852195 VHZ852194:VIA852195 VRV852194:VRW852195 WBR852194:WBS852195 WLN852194:WLO852195 WVJ852194:WVK852195 B917730:C917731 IX917730:IY917731 ST917730:SU917731 ACP917730:ACQ917731 AML917730:AMM917731 AWH917730:AWI917731 BGD917730:BGE917731 BPZ917730:BQA917731 BZV917730:BZW917731 CJR917730:CJS917731 CTN917730:CTO917731 DDJ917730:DDK917731 DNF917730:DNG917731 DXB917730:DXC917731 EGX917730:EGY917731 EQT917730:EQU917731 FAP917730:FAQ917731 FKL917730:FKM917731 FUH917730:FUI917731 GED917730:GEE917731 GNZ917730:GOA917731 GXV917730:GXW917731 HHR917730:HHS917731 HRN917730:HRO917731 IBJ917730:IBK917731 ILF917730:ILG917731 IVB917730:IVC917731 JEX917730:JEY917731 JOT917730:JOU917731 JYP917730:JYQ917731 KIL917730:KIM917731 KSH917730:KSI917731 LCD917730:LCE917731 LLZ917730:LMA917731 LVV917730:LVW917731 MFR917730:MFS917731 MPN917730:MPO917731 MZJ917730:MZK917731 NJF917730:NJG917731 NTB917730:NTC917731 OCX917730:OCY917731 OMT917730:OMU917731 OWP917730:OWQ917731 PGL917730:PGM917731 PQH917730:PQI917731 QAD917730:QAE917731 QJZ917730:QKA917731 QTV917730:QTW917731 RDR917730:RDS917731 RNN917730:RNO917731 RXJ917730:RXK917731 SHF917730:SHG917731 SRB917730:SRC917731 TAX917730:TAY917731 TKT917730:TKU917731 TUP917730:TUQ917731 UEL917730:UEM917731 UOH917730:UOI917731 UYD917730:UYE917731 VHZ917730:VIA917731 VRV917730:VRW917731 WBR917730:WBS917731 WLN917730:WLO917731 WVJ917730:WVK917731 B983266:C983267 IX983266:IY983267 ST983266:SU983267 ACP983266:ACQ983267 AML983266:AMM983267 AWH983266:AWI983267 BGD983266:BGE983267 BPZ983266:BQA983267 BZV983266:BZW983267 CJR983266:CJS983267 CTN983266:CTO983267 DDJ983266:DDK983267 DNF983266:DNG983267 DXB983266:DXC983267 EGX983266:EGY983267 EQT983266:EQU983267 FAP983266:FAQ983267 FKL983266:FKM983267 FUH983266:FUI983267 GED983266:GEE983267 GNZ983266:GOA983267 GXV983266:GXW983267 HHR983266:HHS983267 HRN983266:HRO983267 IBJ983266:IBK983267 ILF983266:ILG983267 IVB983266:IVC983267 JEX983266:JEY983267 JOT983266:JOU983267 JYP983266:JYQ983267 KIL983266:KIM983267 KSH983266:KSI983267 LCD983266:LCE983267 LLZ983266:LMA983267 LVV983266:LVW983267 MFR983266:MFS983267 MPN983266:MPO983267 MZJ983266:MZK983267 NJF983266:NJG983267 NTB983266:NTC983267 OCX983266:OCY983267 OMT983266:OMU983267 OWP983266:OWQ983267 PGL983266:PGM983267 PQH983266:PQI983267 QAD983266:QAE983267 QJZ983266:QKA983267 QTV983266:QTW983267 RDR983266:RDS983267 RNN983266:RNO983267 RXJ983266:RXK983267 SHF983266:SHG983267 SRB983266:SRC983267 TAX983266:TAY983267 TKT983266:TKU983267 TUP983266:TUQ983267 UEL983266:UEM983267 UOH983266:UOI983267 UYD983266:UYE983267 VHZ983266:VIA983267 VRV983266:VRW983267 WBR983266:WBS983267 WLN983266:WLO983267 WVJ983266:WVK983267 B65765:C65774 IX65765:IY65774 ST65765:SU65774 ACP65765:ACQ65774 AML65765:AMM65774 AWH65765:AWI65774 BGD65765:BGE65774 BPZ65765:BQA65774 BZV65765:BZW65774 CJR65765:CJS65774 CTN65765:CTO65774 DDJ65765:DDK65774 DNF65765:DNG65774 DXB65765:DXC65774 EGX65765:EGY65774 EQT65765:EQU65774 FAP65765:FAQ65774 FKL65765:FKM65774 FUH65765:FUI65774 GED65765:GEE65774 GNZ65765:GOA65774 GXV65765:GXW65774 HHR65765:HHS65774 HRN65765:HRO65774 IBJ65765:IBK65774 ILF65765:ILG65774 IVB65765:IVC65774 JEX65765:JEY65774 JOT65765:JOU65774 JYP65765:JYQ65774 KIL65765:KIM65774 KSH65765:KSI65774 LCD65765:LCE65774 LLZ65765:LMA65774 LVV65765:LVW65774 MFR65765:MFS65774 MPN65765:MPO65774 MZJ65765:MZK65774 NJF65765:NJG65774 NTB65765:NTC65774 OCX65765:OCY65774 OMT65765:OMU65774 OWP65765:OWQ65774 PGL65765:PGM65774 PQH65765:PQI65774 QAD65765:QAE65774 QJZ65765:QKA65774 QTV65765:QTW65774 RDR65765:RDS65774 RNN65765:RNO65774 RXJ65765:RXK65774 SHF65765:SHG65774 SRB65765:SRC65774 TAX65765:TAY65774 TKT65765:TKU65774 TUP65765:TUQ65774 UEL65765:UEM65774 UOH65765:UOI65774 UYD65765:UYE65774 VHZ65765:VIA65774 VRV65765:VRW65774 WBR65765:WBS65774 WLN65765:WLO65774 WVJ65765:WVK65774 B131301:C131310 IX131301:IY131310 ST131301:SU131310 ACP131301:ACQ131310 AML131301:AMM131310 AWH131301:AWI131310 BGD131301:BGE131310 BPZ131301:BQA131310 BZV131301:BZW131310 CJR131301:CJS131310 CTN131301:CTO131310 DDJ131301:DDK131310 DNF131301:DNG131310 DXB131301:DXC131310 EGX131301:EGY131310 EQT131301:EQU131310 FAP131301:FAQ131310 FKL131301:FKM131310 FUH131301:FUI131310 GED131301:GEE131310 GNZ131301:GOA131310 GXV131301:GXW131310 HHR131301:HHS131310 HRN131301:HRO131310 IBJ131301:IBK131310 ILF131301:ILG131310 IVB131301:IVC131310 JEX131301:JEY131310 JOT131301:JOU131310 JYP131301:JYQ131310 KIL131301:KIM131310 KSH131301:KSI131310 LCD131301:LCE131310 LLZ131301:LMA131310 LVV131301:LVW131310 MFR131301:MFS131310 MPN131301:MPO131310 MZJ131301:MZK131310 NJF131301:NJG131310 NTB131301:NTC131310 OCX131301:OCY131310 OMT131301:OMU131310 OWP131301:OWQ131310 PGL131301:PGM131310 PQH131301:PQI131310 QAD131301:QAE131310 QJZ131301:QKA131310 QTV131301:QTW131310 RDR131301:RDS131310 RNN131301:RNO131310 RXJ131301:RXK131310 SHF131301:SHG131310 SRB131301:SRC131310 TAX131301:TAY131310 TKT131301:TKU131310 TUP131301:TUQ131310 UEL131301:UEM131310 UOH131301:UOI131310 UYD131301:UYE131310 VHZ131301:VIA131310 VRV131301:VRW131310 WBR131301:WBS131310 WLN131301:WLO131310 WVJ131301:WVK131310 B196837:C196846 IX196837:IY196846 ST196837:SU196846 ACP196837:ACQ196846 AML196837:AMM196846 AWH196837:AWI196846 BGD196837:BGE196846 BPZ196837:BQA196846 BZV196837:BZW196846 CJR196837:CJS196846 CTN196837:CTO196846 DDJ196837:DDK196846 DNF196837:DNG196846 DXB196837:DXC196846 EGX196837:EGY196846 EQT196837:EQU196846 FAP196837:FAQ196846 FKL196837:FKM196846 FUH196837:FUI196846 GED196837:GEE196846 GNZ196837:GOA196846 GXV196837:GXW196846 HHR196837:HHS196846 HRN196837:HRO196846 IBJ196837:IBK196846 ILF196837:ILG196846 IVB196837:IVC196846 JEX196837:JEY196846 JOT196837:JOU196846 JYP196837:JYQ196846 KIL196837:KIM196846 KSH196837:KSI196846 LCD196837:LCE196846 LLZ196837:LMA196846 LVV196837:LVW196846 MFR196837:MFS196846 MPN196837:MPO196846 MZJ196837:MZK196846 NJF196837:NJG196846 NTB196837:NTC196846 OCX196837:OCY196846 OMT196837:OMU196846 OWP196837:OWQ196846 PGL196837:PGM196846 PQH196837:PQI196846 QAD196837:QAE196846 QJZ196837:QKA196846 QTV196837:QTW196846 RDR196837:RDS196846 RNN196837:RNO196846 RXJ196837:RXK196846 SHF196837:SHG196846 SRB196837:SRC196846 TAX196837:TAY196846 TKT196837:TKU196846 TUP196837:TUQ196846 UEL196837:UEM196846 UOH196837:UOI196846 UYD196837:UYE196846 VHZ196837:VIA196846 VRV196837:VRW196846 WBR196837:WBS196846 WLN196837:WLO196846 WVJ196837:WVK196846 B262373:C262382 IX262373:IY262382 ST262373:SU262382 ACP262373:ACQ262382 AML262373:AMM262382 AWH262373:AWI262382 BGD262373:BGE262382 BPZ262373:BQA262382 BZV262373:BZW262382 CJR262373:CJS262382 CTN262373:CTO262382 DDJ262373:DDK262382 DNF262373:DNG262382 DXB262373:DXC262382 EGX262373:EGY262382 EQT262373:EQU262382 FAP262373:FAQ262382 FKL262373:FKM262382 FUH262373:FUI262382 GED262373:GEE262382 GNZ262373:GOA262382 GXV262373:GXW262382 HHR262373:HHS262382 HRN262373:HRO262382 IBJ262373:IBK262382 ILF262373:ILG262382 IVB262373:IVC262382 JEX262373:JEY262382 JOT262373:JOU262382 JYP262373:JYQ262382 KIL262373:KIM262382 KSH262373:KSI262382 LCD262373:LCE262382 LLZ262373:LMA262382 LVV262373:LVW262382 MFR262373:MFS262382 MPN262373:MPO262382 MZJ262373:MZK262382 NJF262373:NJG262382 NTB262373:NTC262382 OCX262373:OCY262382 OMT262373:OMU262382 OWP262373:OWQ262382 PGL262373:PGM262382 PQH262373:PQI262382 QAD262373:QAE262382 QJZ262373:QKA262382 QTV262373:QTW262382 RDR262373:RDS262382 RNN262373:RNO262382 RXJ262373:RXK262382 SHF262373:SHG262382 SRB262373:SRC262382 TAX262373:TAY262382 TKT262373:TKU262382 TUP262373:TUQ262382 UEL262373:UEM262382 UOH262373:UOI262382 UYD262373:UYE262382 VHZ262373:VIA262382 VRV262373:VRW262382 WBR262373:WBS262382 WLN262373:WLO262382 WVJ262373:WVK262382 B327909:C327918 IX327909:IY327918 ST327909:SU327918 ACP327909:ACQ327918 AML327909:AMM327918 AWH327909:AWI327918 BGD327909:BGE327918 BPZ327909:BQA327918 BZV327909:BZW327918 CJR327909:CJS327918 CTN327909:CTO327918 DDJ327909:DDK327918 DNF327909:DNG327918 DXB327909:DXC327918 EGX327909:EGY327918 EQT327909:EQU327918 FAP327909:FAQ327918 FKL327909:FKM327918 FUH327909:FUI327918 GED327909:GEE327918 GNZ327909:GOA327918 GXV327909:GXW327918 HHR327909:HHS327918 HRN327909:HRO327918 IBJ327909:IBK327918 ILF327909:ILG327918 IVB327909:IVC327918 JEX327909:JEY327918 JOT327909:JOU327918 JYP327909:JYQ327918 KIL327909:KIM327918 KSH327909:KSI327918 LCD327909:LCE327918 LLZ327909:LMA327918 LVV327909:LVW327918 MFR327909:MFS327918 MPN327909:MPO327918 MZJ327909:MZK327918 NJF327909:NJG327918 NTB327909:NTC327918 OCX327909:OCY327918 OMT327909:OMU327918 OWP327909:OWQ327918 PGL327909:PGM327918 PQH327909:PQI327918 QAD327909:QAE327918 QJZ327909:QKA327918 QTV327909:QTW327918 RDR327909:RDS327918 RNN327909:RNO327918 RXJ327909:RXK327918 SHF327909:SHG327918 SRB327909:SRC327918 TAX327909:TAY327918 TKT327909:TKU327918 TUP327909:TUQ327918 UEL327909:UEM327918 UOH327909:UOI327918 UYD327909:UYE327918 VHZ327909:VIA327918 VRV327909:VRW327918 WBR327909:WBS327918 WLN327909:WLO327918 WVJ327909:WVK327918 B393445:C393454 IX393445:IY393454 ST393445:SU393454 ACP393445:ACQ393454 AML393445:AMM393454 AWH393445:AWI393454 BGD393445:BGE393454 BPZ393445:BQA393454 BZV393445:BZW393454 CJR393445:CJS393454 CTN393445:CTO393454 DDJ393445:DDK393454 DNF393445:DNG393454 DXB393445:DXC393454 EGX393445:EGY393454 EQT393445:EQU393454 FAP393445:FAQ393454 FKL393445:FKM393454 FUH393445:FUI393454 GED393445:GEE393454 GNZ393445:GOA393454 GXV393445:GXW393454 HHR393445:HHS393454 HRN393445:HRO393454 IBJ393445:IBK393454 ILF393445:ILG393454 IVB393445:IVC393454 JEX393445:JEY393454 JOT393445:JOU393454 JYP393445:JYQ393454 KIL393445:KIM393454 KSH393445:KSI393454 LCD393445:LCE393454 LLZ393445:LMA393454 LVV393445:LVW393454 MFR393445:MFS393454 MPN393445:MPO393454 MZJ393445:MZK393454 NJF393445:NJG393454 NTB393445:NTC393454 OCX393445:OCY393454 OMT393445:OMU393454 OWP393445:OWQ393454 PGL393445:PGM393454 PQH393445:PQI393454 QAD393445:QAE393454 QJZ393445:QKA393454 QTV393445:QTW393454 RDR393445:RDS393454 RNN393445:RNO393454 RXJ393445:RXK393454 SHF393445:SHG393454 SRB393445:SRC393454 TAX393445:TAY393454 TKT393445:TKU393454 TUP393445:TUQ393454 UEL393445:UEM393454 UOH393445:UOI393454 UYD393445:UYE393454 VHZ393445:VIA393454 VRV393445:VRW393454 WBR393445:WBS393454 WLN393445:WLO393454 WVJ393445:WVK393454 B458981:C458990 IX458981:IY458990 ST458981:SU458990 ACP458981:ACQ458990 AML458981:AMM458990 AWH458981:AWI458990 BGD458981:BGE458990 BPZ458981:BQA458990 BZV458981:BZW458990 CJR458981:CJS458990 CTN458981:CTO458990 DDJ458981:DDK458990 DNF458981:DNG458990 DXB458981:DXC458990 EGX458981:EGY458990 EQT458981:EQU458990 FAP458981:FAQ458990 FKL458981:FKM458990 FUH458981:FUI458990 GED458981:GEE458990 GNZ458981:GOA458990 GXV458981:GXW458990 HHR458981:HHS458990 HRN458981:HRO458990 IBJ458981:IBK458990 ILF458981:ILG458990 IVB458981:IVC458990 JEX458981:JEY458990 JOT458981:JOU458990 JYP458981:JYQ458990 KIL458981:KIM458990 KSH458981:KSI458990 LCD458981:LCE458990 LLZ458981:LMA458990 LVV458981:LVW458990 MFR458981:MFS458990 MPN458981:MPO458990 MZJ458981:MZK458990 NJF458981:NJG458990 NTB458981:NTC458990 OCX458981:OCY458990 OMT458981:OMU458990 OWP458981:OWQ458990 PGL458981:PGM458990 PQH458981:PQI458990 QAD458981:QAE458990 QJZ458981:QKA458990 QTV458981:QTW458990 RDR458981:RDS458990 RNN458981:RNO458990 RXJ458981:RXK458990 SHF458981:SHG458990 SRB458981:SRC458990 TAX458981:TAY458990 TKT458981:TKU458990 TUP458981:TUQ458990 UEL458981:UEM458990 UOH458981:UOI458990 UYD458981:UYE458990 VHZ458981:VIA458990 VRV458981:VRW458990 WBR458981:WBS458990 WLN458981:WLO458990 WVJ458981:WVK458990 B524517:C524526 IX524517:IY524526 ST524517:SU524526 ACP524517:ACQ524526 AML524517:AMM524526 AWH524517:AWI524526 BGD524517:BGE524526 BPZ524517:BQA524526 BZV524517:BZW524526 CJR524517:CJS524526 CTN524517:CTO524526 DDJ524517:DDK524526 DNF524517:DNG524526 DXB524517:DXC524526 EGX524517:EGY524526 EQT524517:EQU524526 FAP524517:FAQ524526 FKL524517:FKM524526 FUH524517:FUI524526 GED524517:GEE524526 GNZ524517:GOA524526 GXV524517:GXW524526 HHR524517:HHS524526 HRN524517:HRO524526 IBJ524517:IBK524526 ILF524517:ILG524526 IVB524517:IVC524526 JEX524517:JEY524526 JOT524517:JOU524526 JYP524517:JYQ524526 KIL524517:KIM524526 KSH524517:KSI524526 LCD524517:LCE524526 LLZ524517:LMA524526 LVV524517:LVW524526 MFR524517:MFS524526 MPN524517:MPO524526 MZJ524517:MZK524526 NJF524517:NJG524526 NTB524517:NTC524526 OCX524517:OCY524526 OMT524517:OMU524526 OWP524517:OWQ524526 PGL524517:PGM524526 PQH524517:PQI524526 QAD524517:QAE524526 QJZ524517:QKA524526 QTV524517:QTW524526 RDR524517:RDS524526 RNN524517:RNO524526 RXJ524517:RXK524526 SHF524517:SHG524526 SRB524517:SRC524526 TAX524517:TAY524526 TKT524517:TKU524526 TUP524517:TUQ524526 UEL524517:UEM524526 UOH524517:UOI524526 UYD524517:UYE524526 VHZ524517:VIA524526 VRV524517:VRW524526 WBR524517:WBS524526 WLN524517:WLO524526 WVJ524517:WVK524526 B590053:C590062 IX590053:IY590062 ST590053:SU590062 ACP590053:ACQ590062 AML590053:AMM590062 AWH590053:AWI590062 BGD590053:BGE590062 BPZ590053:BQA590062 BZV590053:BZW590062 CJR590053:CJS590062 CTN590053:CTO590062 DDJ590053:DDK590062 DNF590053:DNG590062 DXB590053:DXC590062 EGX590053:EGY590062 EQT590053:EQU590062 FAP590053:FAQ590062 FKL590053:FKM590062 FUH590053:FUI590062 GED590053:GEE590062 GNZ590053:GOA590062 GXV590053:GXW590062 HHR590053:HHS590062 HRN590053:HRO590062 IBJ590053:IBK590062 ILF590053:ILG590062 IVB590053:IVC590062 JEX590053:JEY590062 JOT590053:JOU590062 JYP590053:JYQ590062 KIL590053:KIM590062 KSH590053:KSI590062 LCD590053:LCE590062 LLZ590053:LMA590062 LVV590053:LVW590062 MFR590053:MFS590062 MPN590053:MPO590062 MZJ590053:MZK590062 NJF590053:NJG590062 NTB590053:NTC590062 OCX590053:OCY590062 OMT590053:OMU590062 OWP590053:OWQ590062 PGL590053:PGM590062 PQH590053:PQI590062 QAD590053:QAE590062 QJZ590053:QKA590062 QTV590053:QTW590062 RDR590053:RDS590062 RNN590053:RNO590062 RXJ590053:RXK590062 SHF590053:SHG590062 SRB590053:SRC590062 TAX590053:TAY590062 TKT590053:TKU590062 TUP590053:TUQ590062 UEL590053:UEM590062 UOH590053:UOI590062 UYD590053:UYE590062 VHZ590053:VIA590062 VRV590053:VRW590062 WBR590053:WBS590062 WLN590053:WLO590062 WVJ590053:WVK590062 B655589:C655598 IX655589:IY655598 ST655589:SU655598 ACP655589:ACQ655598 AML655589:AMM655598 AWH655589:AWI655598 BGD655589:BGE655598 BPZ655589:BQA655598 BZV655589:BZW655598 CJR655589:CJS655598 CTN655589:CTO655598 DDJ655589:DDK655598 DNF655589:DNG655598 DXB655589:DXC655598 EGX655589:EGY655598 EQT655589:EQU655598 FAP655589:FAQ655598 FKL655589:FKM655598 FUH655589:FUI655598 GED655589:GEE655598 GNZ655589:GOA655598 GXV655589:GXW655598 HHR655589:HHS655598 HRN655589:HRO655598 IBJ655589:IBK655598 ILF655589:ILG655598 IVB655589:IVC655598 JEX655589:JEY655598 JOT655589:JOU655598 JYP655589:JYQ655598 KIL655589:KIM655598 KSH655589:KSI655598 LCD655589:LCE655598 LLZ655589:LMA655598 LVV655589:LVW655598 MFR655589:MFS655598 MPN655589:MPO655598 MZJ655589:MZK655598 NJF655589:NJG655598 NTB655589:NTC655598 OCX655589:OCY655598 OMT655589:OMU655598 OWP655589:OWQ655598 PGL655589:PGM655598 PQH655589:PQI655598 QAD655589:QAE655598 QJZ655589:QKA655598 QTV655589:QTW655598 RDR655589:RDS655598 RNN655589:RNO655598 RXJ655589:RXK655598 SHF655589:SHG655598 SRB655589:SRC655598 TAX655589:TAY655598 TKT655589:TKU655598 TUP655589:TUQ655598 UEL655589:UEM655598 UOH655589:UOI655598 UYD655589:UYE655598 VHZ655589:VIA655598 VRV655589:VRW655598 WBR655589:WBS655598 WLN655589:WLO655598 WVJ655589:WVK655598 B721125:C721134 IX721125:IY721134 ST721125:SU721134 ACP721125:ACQ721134 AML721125:AMM721134 AWH721125:AWI721134 BGD721125:BGE721134 BPZ721125:BQA721134 BZV721125:BZW721134 CJR721125:CJS721134 CTN721125:CTO721134 DDJ721125:DDK721134 DNF721125:DNG721134 DXB721125:DXC721134 EGX721125:EGY721134 EQT721125:EQU721134 FAP721125:FAQ721134 FKL721125:FKM721134 FUH721125:FUI721134 GED721125:GEE721134 GNZ721125:GOA721134 GXV721125:GXW721134 HHR721125:HHS721134 HRN721125:HRO721134 IBJ721125:IBK721134 ILF721125:ILG721134 IVB721125:IVC721134 JEX721125:JEY721134 JOT721125:JOU721134 JYP721125:JYQ721134 KIL721125:KIM721134 KSH721125:KSI721134 LCD721125:LCE721134 LLZ721125:LMA721134 LVV721125:LVW721134 MFR721125:MFS721134 MPN721125:MPO721134 MZJ721125:MZK721134 NJF721125:NJG721134 NTB721125:NTC721134 OCX721125:OCY721134 OMT721125:OMU721134 OWP721125:OWQ721134 PGL721125:PGM721134 PQH721125:PQI721134 QAD721125:QAE721134 QJZ721125:QKA721134 QTV721125:QTW721134 RDR721125:RDS721134 RNN721125:RNO721134 RXJ721125:RXK721134 SHF721125:SHG721134 SRB721125:SRC721134 TAX721125:TAY721134 TKT721125:TKU721134 TUP721125:TUQ721134 UEL721125:UEM721134 UOH721125:UOI721134 UYD721125:UYE721134 VHZ721125:VIA721134 VRV721125:VRW721134 WBR721125:WBS721134 WLN721125:WLO721134 WVJ721125:WVK721134 B786661:C786670 IX786661:IY786670 ST786661:SU786670 ACP786661:ACQ786670 AML786661:AMM786670 AWH786661:AWI786670 BGD786661:BGE786670 BPZ786661:BQA786670 BZV786661:BZW786670 CJR786661:CJS786670 CTN786661:CTO786670 DDJ786661:DDK786670 DNF786661:DNG786670 DXB786661:DXC786670 EGX786661:EGY786670 EQT786661:EQU786670 FAP786661:FAQ786670 FKL786661:FKM786670 FUH786661:FUI786670 GED786661:GEE786670 GNZ786661:GOA786670 GXV786661:GXW786670 HHR786661:HHS786670 HRN786661:HRO786670 IBJ786661:IBK786670 ILF786661:ILG786670 IVB786661:IVC786670 JEX786661:JEY786670 JOT786661:JOU786670 JYP786661:JYQ786670 KIL786661:KIM786670 KSH786661:KSI786670 LCD786661:LCE786670 LLZ786661:LMA786670 LVV786661:LVW786670 MFR786661:MFS786670 MPN786661:MPO786670 MZJ786661:MZK786670 NJF786661:NJG786670 NTB786661:NTC786670 OCX786661:OCY786670 OMT786661:OMU786670 OWP786661:OWQ786670 PGL786661:PGM786670 PQH786661:PQI786670 QAD786661:QAE786670 QJZ786661:QKA786670 QTV786661:QTW786670 RDR786661:RDS786670 RNN786661:RNO786670 RXJ786661:RXK786670 SHF786661:SHG786670 SRB786661:SRC786670 TAX786661:TAY786670 TKT786661:TKU786670 TUP786661:TUQ786670 UEL786661:UEM786670 UOH786661:UOI786670 UYD786661:UYE786670 VHZ786661:VIA786670 VRV786661:VRW786670 WBR786661:WBS786670 WLN786661:WLO786670 WVJ786661:WVK786670 B852197:C852206 IX852197:IY852206 ST852197:SU852206 ACP852197:ACQ852206 AML852197:AMM852206 AWH852197:AWI852206 BGD852197:BGE852206 BPZ852197:BQA852206 BZV852197:BZW852206 CJR852197:CJS852206 CTN852197:CTO852206 DDJ852197:DDK852206 DNF852197:DNG852206 DXB852197:DXC852206 EGX852197:EGY852206 EQT852197:EQU852206 FAP852197:FAQ852206 FKL852197:FKM852206 FUH852197:FUI852206 GED852197:GEE852206 GNZ852197:GOA852206 GXV852197:GXW852206 HHR852197:HHS852206 HRN852197:HRO852206 IBJ852197:IBK852206 ILF852197:ILG852206 IVB852197:IVC852206 JEX852197:JEY852206 JOT852197:JOU852206 JYP852197:JYQ852206 KIL852197:KIM852206 KSH852197:KSI852206 LCD852197:LCE852206 LLZ852197:LMA852206 LVV852197:LVW852206 MFR852197:MFS852206 MPN852197:MPO852206 MZJ852197:MZK852206 NJF852197:NJG852206 NTB852197:NTC852206 OCX852197:OCY852206 OMT852197:OMU852206 OWP852197:OWQ852206 PGL852197:PGM852206 PQH852197:PQI852206 QAD852197:QAE852206 QJZ852197:QKA852206 QTV852197:QTW852206 RDR852197:RDS852206 RNN852197:RNO852206 RXJ852197:RXK852206 SHF852197:SHG852206 SRB852197:SRC852206 TAX852197:TAY852206 TKT852197:TKU852206 TUP852197:TUQ852206 UEL852197:UEM852206 UOH852197:UOI852206 UYD852197:UYE852206 VHZ852197:VIA852206 VRV852197:VRW852206 WBR852197:WBS852206 WLN852197:WLO852206 WVJ852197:WVK852206 B917733:C917742 IX917733:IY917742 ST917733:SU917742 ACP917733:ACQ917742 AML917733:AMM917742 AWH917733:AWI917742 BGD917733:BGE917742 BPZ917733:BQA917742 BZV917733:BZW917742 CJR917733:CJS917742 CTN917733:CTO917742 DDJ917733:DDK917742 DNF917733:DNG917742 DXB917733:DXC917742 EGX917733:EGY917742 EQT917733:EQU917742 FAP917733:FAQ917742 FKL917733:FKM917742 FUH917733:FUI917742 GED917733:GEE917742 GNZ917733:GOA917742 GXV917733:GXW917742 HHR917733:HHS917742 HRN917733:HRO917742 IBJ917733:IBK917742 ILF917733:ILG917742 IVB917733:IVC917742 JEX917733:JEY917742 JOT917733:JOU917742 JYP917733:JYQ917742 KIL917733:KIM917742 KSH917733:KSI917742 LCD917733:LCE917742 LLZ917733:LMA917742 LVV917733:LVW917742 MFR917733:MFS917742 MPN917733:MPO917742 MZJ917733:MZK917742 NJF917733:NJG917742 NTB917733:NTC917742 OCX917733:OCY917742 OMT917733:OMU917742 OWP917733:OWQ917742 PGL917733:PGM917742 PQH917733:PQI917742 QAD917733:QAE917742 QJZ917733:QKA917742 QTV917733:QTW917742 RDR917733:RDS917742 RNN917733:RNO917742 RXJ917733:RXK917742 SHF917733:SHG917742 SRB917733:SRC917742 TAX917733:TAY917742 TKT917733:TKU917742 TUP917733:TUQ917742 UEL917733:UEM917742 UOH917733:UOI917742 UYD917733:UYE917742 VHZ917733:VIA917742 VRV917733:VRW917742 WBR917733:WBS917742 WLN917733:WLO917742 WVJ917733:WVK917742 B983269:C983278 IX983269:IY983278 ST983269:SU983278 ACP983269:ACQ983278 AML983269:AMM983278 AWH983269:AWI983278 BGD983269:BGE983278 BPZ983269:BQA983278 BZV983269:BZW983278 CJR983269:CJS983278 CTN983269:CTO983278 DDJ983269:DDK983278 DNF983269:DNG983278 DXB983269:DXC983278 EGX983269:EGY983278 EQT983269:EQU983278 FAP983269:FAQ983278 FKL983269:FKM983278 FUH983269:FUI983278 GED983269:GEE983278 GNZ983269:GOA983278 GXV983269:GXW983278 HHR983269:HHS983278 HRN983269:HRO983278 IBJ983269:IBK983278 ILF983269:ILG983278 IVB983269:IVC983278 JEX983269:JEY983278 JOT983269:JOU983278 JYP983269:JYQ983278 KIL983269:KIM983278 KSH983269:KSI983278 LCD983269:LCE983278 LLZ983269:LMA983278 LVV983269:LVW983278 MFR983269:MFS983278 MPN983269:MPO983278 MZJ983269:MZK983278 NJF983269:NJG983278 NTB983269:NTC983278 OCX983269:OCY983278 OMT983269:OMU983278 OWP983269:OWQ983278 PGL983269:PGM983278 PQH983269:PQI983278 QAD983269:QAE983278 QJZ983269:QKA983278 QTV983269:QTW983278 RDR983269:RDS983278 RNN983269:RNO983278 RXJ983269:RXK983278 SHF983269:SHG983278 SRB983269:SRC983278 TAX983269:TAY983278 TKT983269:TKU983278 TUP983269:TUQ983278 UEL983269:UEM983278 UOH983269:UOI983278 UYD983269:UYE983278 VHZ983269:VIA983278 VRV983269:VRW983278 WBR983269:WBS983278 WLN983269:WLO983278 WVJ983269:WVK983278 B65776:C65781 IX65776:IY65781 ST65776:SU65781 ACP65776:ACQ65781 AML65776:AMM65781 AWH65776:AWI65781 BGD65776:BGE65781 BPZ65776:BQA65781 BZV65776:BZW65781 CJR65776:CJS65781 CTN65776:CTO65781 DDJ65776:DDK65781 DNF65776:DNG65781 DXB65776:DXC65781 EGX65776:EGY65781 EQT65776:EQU65781 FAP65776:FAQ65781 FKL65776:FKM65781 FUH65776:FUI65781 GED65776:GEE65781 GNZ65776:GOA65781 GXV65776:GXW65781 HHR65776:HHS65781 HRN65776:HRO65781 IBJ65776:IBK65781 ILF65776:ILG65781 IVB65776:IVC65781 JEX65776:JEY65781 JOT65776:JOU65781 JYP65776:JYQ65781 KIL65776:KIM65781 KSH65776:KSI65781 LCD65776:LCE65781 LLZ65776:LMA65781 LVV65776:LVW65781 MFR65776:MFS65781 MPN65776:MPO65781 MZJ65776:MZK65781 NJF65776:NJG65781 NTB65776:NTC65781 OCX65776:OCY65781 OMT65776:OMU65781 OWP65776:OWQ65781 PGL65776:PGM65781 PQH65776:PQI65781 QAD65776:QAE65781 QJZ65776:QKA65781 QTV65776:QTW65781 RDR65776:RDS65781 RNN65776:RNO65781 RXJ65776:RXK65781 SHF65776:SHG65781 SRB65776:SRC65781 TAX65776:TAY65781 TKT65776:TKU65781 TUP65776:TUQ65781 UEL65776:UEM65781 UOH65776:UOI65781 UYD65776:UYE65781 VHZ65776:VIA65781 VRV65776:VRW65781 WBR65776:WBS65781 WLN65776:WLO65781 WVJ65776:WVK65781 B131312:C131317 IX131312:IY131317 ST131312:SU131317 ACP131312:ACQ131317 AML131312:AMM131317 AWH131312:AWI131317 BGD131312:BGE131317 BPZ131312:BQA131317 BZV131312:BZW131317 CJR131312:CJS131317 CTN131312:CTO131317 DDJ131312:DDK131317 DNF131312:DNG131317 DXB131312:DXC131317 EGX131312:EGY131317 EQT131312:EQU131317 FAP131312:FAQ131317 FKL131312:FKM131317 FUH131312:FUI131317 GED131312:GEE131317 GNZ131312:GOA131317 GXV131312:GXW131317 HHR131312:HHS131317 HRN131312:HRO131317 IBJ131312:IBK131317 ILF131312:ILG131317 IVB131312:IVC131317 JEX131312:JEY131317 JOT131312:JOU131317 JYP131312:JYQ131317 KIL131312:KIM131317 KSH131312:KSI131317 LCD131312:LCE131317 LLZ131312:LMA131317 LVV131312:LVW131317 MFR131312:MFS131317 MPN131312:MPO131317 MZJ131312:MZK131317 NJF131312:NJG131317 NTB131312:NTC131317 OCX131312:OCY131317 OMT131312:OMU131317 OWP131312:OWQ131317 PGL131312:PGM131317 PQH131312:PQI131317 QAD131312:QAE131317 QJZ131312:QKA131317 QTV131312:QTW131317 RDR131312:RDS131317 RNN131312:RNO131317 RXJ131312:RXK131317 SHF131312:SHG131317 SRB131312:SRC131317 TAX131312:TAY131317 TKT131312:TKU131317 TUP131312:TUQ131317 UEL131312:UEM131317 UOH131312:UOI131317 UYD131312:UYE131317 VHZ131312:VIA131317 VRV131312:VRW131317 WBR131312:WBS131317 WLN131312:WLO131317 WVJ131312:WVK131317 B196848:C196853 IX196848:IY196853 ST196848:SU196853 ACP196848:ACQ196853 AML196848:AMM196853 AWH196848:AWI196853 BGD196848:BGE196853 BPZ196848:BQA196853 BZV196848:BZW196853 CJR196848:CJS196853 CTN196848:CTO196853 DDJ196848:DDK196853 DNF196848:DNG196853 DXB196848:DXC196853 EGX196848:EGY196853 EQT196848:EQU196853 FAP196848:FAQ196853 FKL196848:FKM196853 FUH196848:FUI196853 GED196848:GEE196853 GNZ196848:GOA196853 GXV196848:GXW196853 HHR196848:HHS196853 HRN196848:HRO196853 IBJ196848:IBK196853 ILF196848:ILG196853 IVB196848:IVC196853 JEX196848:JEY196853 JOT196848:JOU196853 JYP196848:JYQ196853 KIL196848:KIM196853 KSH196848:KSI196853 LCD196848:LCE196853 LLZ196848:LMA196853 LVV196848:LVW196853 MFR196848:MFS196853 MPN196848:MPO196853 MZJ196848:MZK196853 NJF196848:NJG196853 NTB196848:NTC196853 OCX196848:OCY196853 OMT196848:OMU196853 OWP196848:OWQ196853 PGL196848:PGM196853 PQH196848:PQI196853 QAD196848:QAE196853 QJZ196848:QKA196853 QTV196848:QTW196853 RDR196848:RDS196853 RNN196848:RNO196853 RXJ196848:RXK196853 SHF196848:SHG196853 SRB196848:SRC196853 TAX196848:TAY196853 TKT196848:TKU196853 TUP196848:TUQ196853 UEL196848:UEM196853 UOH196848:UOI196853 UYD196848:UYE196853 VHZ196848:VIA196853 VRV196848:VRW196853 WBR196848:WBS196853 WLN196848:WLO196853 WVJ196848:WVK196853 B262384:C262389 IX262384:IY262389 ST262384:SU262389 ACP262384:ACQ262389 AML262384:AMM262389 AWH262384:AWI262389 BGD262384:BGE262389 BPZ262384:BQA262389 BZV262384:BZW262389 CJR262384:CJS262389 CTN262384:CTO262389 DDJ262384:DDK262389 DNF262384:DNG262389 DXB262384:DXC262389 EGX262384:EGY262389 EQT262384:EQU262389 FAP262384:FAQ262389 FKL262384:FKM262389 FUH262384:FUI262389 GED262384:GEE262389 GNZ262384:GOA262389 GXV262384:GXW262389 HHR262384:HHS262389 HRN262384:HRO262389 IBJ262384:IBK262389 ILF262384:ILG262389 IVB262384:IVC262389 JEX262384:JEY262389 JOT262384:JOU262389 JYP262384:JYQ262389 KIL262384:KIM262389 KSH262384:KSI262389 LCD262384:LCE262389 LLZ262384:LMA262389 LVV262384:LVW262389 MFR262384:MFS262389 MPN262384:MPO262389 MZJ262384:MZK262389 NJF262384:NJG262389 NTB262384:NTC262389 OCX262384:OCY262389 OMT262384:OMU262389 OWP262384:OWQ262389 PGL262384:PGM262389 PQH262384:PQI262389 QAD262384:QAE262389 QJZ262384:QKA262389 QTV262384:QTW262389 RDR262384:RDS262389 RNN262384:RNO262389 RXJ262384:RXK262389 SHF262384:SHG262389 SRB262384:SRC262389 TAX262384:TAY262389 TKT262384:TKU262389 TUP262384:TUQ262389 UEL262384:UEM262389 UOH262384:UOI262389 UYD262384:UYE262389 VHZ262384:VIA262389 VRV262384:VRW262389 WBR262384:WBS262389 WLN262384:WLO262389 WVJ262384:WVK262389 B327920:C327925 IX327920:IY327925 ST327920:SU327925 ACP327920:ACQ327925 AML327920:AMM327925 AWH327920:AWI327925 BGD327920:BGE327925 BPZ327920:BQA327925 BZV327920:BZW327925 CJR327920:CJS327925 CTN327920:CTO327925 DDJ327920:DDK327925 DNF327920:DNG327925 DXB327920:DXC327925 EGX327920:EGY327925 EQT327920:EQU327925 FAP327920:FAQ327925 FKL327920:FKM327925 FUH327920:FUI327925 GED327920:GEE327925 GNZ327920:GOA327925 GXV327920:GXW327925 HHR327920:HHS327925 HRN327920:HRO327925 IBJ327920:IBK327925 ILF327920:ILG327925 IVB327920:IVC327925 JEX327920:JEY327925 JOT327920:JOU327925 JYP327920:JYQ327925 KIL327920:KIM327925 KSH327920:KSI327925 LCD327920:LCE327925 LLZ327920:LMA327925 LVV327920:LVW327925 MFR327920:MFS327925 MPN327920:MPO327925 MZJ327920:MZK327925 NJF327920:NJG327925 NTB327920:NTC327925 OCX327920:OCY327925 OMT327920:OMU327925 OWP327920:OWQ327925 PGL327920:PGM327925 PQH327920:PQI327925 QAD327920:QAE327925 QJZ327920:QKA327925 QTV327920:QTW327925 RDR327920:RDS327925 RNN327920:RNO327925 RXJ327920:RXK327925 SHF327920:SHG327925 SRB327920:SRC327925 TAX327920:TAY327925 TKT327920:TKU327925 TUP327920:TUQ327925 UEL327920:UEM327925 UOH327920:UOI327925 UYD327920:UYE327925 VHZ327920:VIA327925 VRV327920:VRW327925 WBR327920:WBS327925 WLN327920:WLO327925 WVJ327920:WVK327925 B393456:C393461 IX393456:IY393461 ST393456:SU393461 ACP393456:ACQ393461 AML393456:AMM393461 AWH393456:AWI393461 BGD393456:BGE393461 BPZ393456:BQA393461 BZV393456:BZW393461 CJR393456:CJS393461 CTN393456:CTO393461 DDJ393456:DDK393461 DNF393456:DNG393461 DXB393456:DXC393461 EGX393456:EGY393461 EQT393456:EQU393461 FAP393456:FAQ393461 FKL393456:FKM393461 FUH393456:FUI393461 GED393456:GEE393461 GNZ393456:GOA393461 GXV393456:GXW393461 HHR393456:HHS393461 HRN393456:HRO393461 IBJ393456:IBK393461 ILF393456:ILG393461 IVB393456:IVC393461 JEX393456:JEY393461 JOT393456:JOU393461 JYP393456:JYQ393461 KIL393456:KIM393461 KSH393456:KSI393461 LCD393456:LCE393461 LLZ393456:LMA393461 LVV393456:LVW393461 MFR393456:MFS393461 MPN393456:MPO393461 MZJ393456:MZK393461 NJF393456:NJG393461 NTB393456:NTC393461 OCX393456:OCY393461 OMT393456:OMU393461 OWP393456:OWQ393461 PGL393456:PGM393461 PQH393456:PQI393461 QAD393456:QAE393461 QJZ393456:QKA393461 QTV393456:QTW393461 RDR393456:RDS393461 RNN393456:RNO393461 RXJ393456:RXK393461 SHF393456:SHG393461 SRB393456:SRC393461 TAX393456:TAY393461 TKT393456:TKU393461 TUP393456:TUQ393461 UEL393456:UEM393461 UOH393456:UOI393461 UYD393456:UYE393461 VHZ393456:VIA393461 VRV393456:VRW393461 WBR393456:WBS393461 WLN393456:WLO393461 WVJ393456:WVK393461 B458992:C458997 IX458992:IY458997 ST458992:SU458997 ACP458992:ACQ458997 AML458992:AMM458997 AWH458992:AWI458997 BGD458992:BGE458997 BPZ458992:BQA458997 BZV458992:BZW458997 CJR458992:CJS458997 CTN458992:CTO458997 DDJ458992:DDK458997 DNF458992:DNG458997 DXB458992:DXC458997 EGX458992:EGY458997 EQT458992:EQU458997 FAP458992:FAQ458997 FKL458992:FKM458997 FUH458992:FUI458997 GED458992:GEE458997 GNZ458992:GOA458997 GXV458992:GXW458997 HHR458992:HHS458997 HRN458992:HRO458997 IBJ458992:IBK458997 ILF458992:ILG458997 IVB458992:IVC458997 JEX458992:JEY458997 JOT458992:JOU458997 JYP458992:JYQ458997 KIL458992:KIM458997 KSH458992:KSI458997 LCD458992:LCE458997 LLZ458992:LMA458997 LVV458992:LVW458997 MFR458992:MFS458997 MPN458992:MPO458997 MZJ458992:MZK458997 NJF458992:NJG458997 NTB458992:NTC458997 OCX458992:OCY458997 OMT458992:OMU458997 OWP458992:OWQ458997 PGL458992:PGM458997 PQH458992:PQI458997 QAD458992:QAE458997 QJZ458992:QKA458997 QTV458992:QTW458997 RDR458992:RDS458997 RNN458992:RNO458997 RXJ458992:RXK458997 SHF458992:SHG458997 SRB458992:SRC458997 TAX458992:TAY458997 TKT458992:TKU458997 TUP458992:TUQ458997 UEL458992:UEM458997 UOH458992:UOI458997 UYD458992:UYE458997 VHZ458992:VIA458997 VRV458992:VRW458997 WBR458992:WBS458997 WLN458992:WLO458997 WVJ458992:WVK458997 B524528:C524533 IX524528:IY524533 ST524528:SU524533 ACP524528:ACQ524533 AML524528:AMM524533 AWH524528:AWI524533 BGD524528:BGE524533 BPZ524528:BQA524533 BZV524528:BZW524533 CJR524528:CJS524533 CTN524528:CTO524533 DDJ524528:DDK524533 DNF524528:DNG524533 DXB524528:DXC524533 EGX524528:EGY524533 EQT524528:EQU524533 FAP524528:FAQ524533 FKL524528:FKM524533 FUH524528:FUI524533 GED524528:GEE524533 GNZ524528:GOA524533 GXV524528:GXW524533 HHR524528:HHS524533 HRN524528:HRO524533 IBJ524528:IBK524533 ILF524528:ILG524533 IVB524528:IVC524533 JEX524528:JEY524533 JOT524528:JOU524533 JYP524528:JYQ524533 KIL524528:KIM524533 KSH524528:KSI524533 LCD524528:LCE524533 LLZ524528:LMA524533 LVV524528:LVW524533 MFR524528:MFS524533 MPN524528:MPO524533 MZJ524528:MZK524533 NJF524528:NJG524533 NTB524528:NTC524533 OCX524528:OCY524533 OMT524528:OMU524533 OWP524528:OWQ524533 PGL524528:PGM524533 PQH524528:PQI524533 QAD524528:QAE524533 QJZ524528:QKA524533 QTV524528:QTW524533 RDR524528:RDS524533 RNN524528:RNO524533 RXJ524528:RXK524533 SHF524528:SHG524533 SRB524528:SRC524533 TAX524528:TAY524533 TKT524528:TKU524533 TUP524528:TUQ524533 UEL524528:UEM524533 UOH524528:UOI524533 UYD524528:UYE524533 VHZ524528:VIA524533 VRV524528:VRW524533 WBR524528:WBS524533 WLN524528:WLO524533 WVJ524528:WVK524533 B590064:C590069 IX590064:IY590069 ST590064:SU590069 ACP590064:ACQ590069 AML590064:AMM590069 AWH590064:AWI590069 BGD590064:BGE590069 BPZ590064:BQA590069 BZV590064:BZW590069 CJR590064:CJS590069 CTN590064:CTO590069 DDJ590064:DDK590069 DNF590064:DNG590069 DXB590064:DXC590069 EGX590064:EGY590069 EQT590064:EQU590069 FAP590064:FAQ590069 FKL590064:FKM590069 FUH590064:FUI590069 GED590064:GEE590069 GNZ590064:GOA590069 GXV590064:GXW590069 HHR590064:HHS590069 HRN590064:HRO590069 IBJ590064:IBK590069 ILF590064:ILG590069 IVB590064:IVC590069 JEX590064:JEY590069 JOT590064:JOU590069 JYP590064:JYQ590069 KIL590064:KIM590069 KSH590064:KSI590069 LCD590064:LCE590069 LLZ590064:LMA590069 LVV590064:LVW590069 MFR590064:MFS590069 MPN590064:MPO590069 MZJ590064:MZK590069 NJF590064:NJG590069 NTB590064:NTC590069 OCX590064:OCY590069 OMT590064:OMU590069 OWP590064:OWQ590069 PGL590064:PGM590069 PQH590064:PQI590069 QAD590064:QAE590069 QJZ590064:QKA590069 QTV590064:QTW590069 RDR590064:RDS590069 RNN590064:RNO590069 RXJ590064:RXK590069 SHF590064:SHG590069 SRB590064:SRC590069 TAX590064:TAY590069 TKT590064:TKU590069 TUP590064:TUQ590069 UEL590064:UEM590069 UOH590064:UOI590069 UYD590064:UYE590069 VHZ590064:VIA590069 VRV590064:VRW590069 WBR590064:WBS590069 WLN590064:WLO590069 WVJ590064:WVK590069 B655600:C655605 IX655600:IY655605 ST655600:SU655605 ACP655600:ACQ655605 AML655600:AMM655605 AWH655600:AWI655605 BGD655600:BGE655605 BPZ655600:BQA655605 BZV655600:BZW655605 CJR655600:CJS655605 CTN655600:CTO655605 DDJ655600:DDK655605 DNF655600:DNG655605 DXB655600:DXC655605 EGX655600:EGY655605 EQT655600:EQU655605 FAP655600:FAQ655605 FKL655600:FKM655605 FUH655600:FUI655605 GED655600:GEE655605 GNZ655600:GOA655605 GXV655600:GXW655605 HHR655600:HHS655605 HRN655600:HRO655605 IBJ655600:IBK655605 ILF655600:ILG655605 IVB655600:IVC655605 JEX655600:JEY655605 JOT655600:JOU655605 JYP655600:JYQ655605 KIL655600:KIM655605 KSH655600:KSI655605 LCD655600:LCE655605 LLZ655600:LMA655605 LVV655600:LVW655605 MFR655600:MFS655605 MPN655600:MPO655605 MZJ655600:MZK655605 NJF655600:NJG655605 NTB655600:NTC655605 OCX655600:OCY655605 OMT655600:OMU655605 OWP655600:OWQ655605 PGL655600:PGM655605 PQH655600:PQI655605 QAD655600:QAE655605 QJZ655600:QKA655605 QTV655600:QTW655605 RDR655600:RDS655605 RNN655600:RNO655605 RXJ655600:RXK655605 SHF655600:SHG655605 SRB655600:SRC655605 TAX655600:TAY655605 TKT655600:TKU655605 TUP655600:TUQ655605 UEL655600:UEM655605 UOH655600:UOI655605 UYD655600:UYE655605 VHZ655600:VIA655605 VRV655600:VRW655605 WBR655600:WBS655605 WLN655600:WLO655605 WVJ655600:WVK655605 B721136:C721141 IX721136:IY721141 ST721136:SU721141 ACP721136:ACQ721141 AML721136:AMM721141 AWH721136:AWI721141 BGD721136:BGE721141 BPZ721136:BQA721141 BZV721136:BZW721141 CJR721136:CJS721141 CTN721136:CTO721141 DDJ721136:DDK721141 DNF721136:DNG721141 DXB721136:DXC721141 EGX721136:EGY721141 EQT721136:EQU721141 FAP721136:FAQ721141 FKL721136:FKM721141 FUH721136:FUI721141 GED721136:GEE721141 GNZ721136:GOA721141 GXV721136:GXW721141 HHR721136:HHS721141 HRN721136:HRO721141 IBJ721136:IBK721141 ILF721136:ILG721141 IVB721136:IVC721141 JEX721136:JEY721141 JOT721136:JOU721141 JYP721136:JYQ721141 KIL721136:KIM721141 KSH721136:KSI721141 LCD721136:LCE721141 LLZ721136:LMA721141 LVV721136:LVW721141 MFR721136:MFS721141 MPN721136:MPO721141 MZJ721136:MZK721141 NJF721136:NJG721141 NTB721136:NTC721141 OCX721136:OCY721141 OMT721136:OMU721141 OWP721136:OWQ721141 PGL721136:PGM721141 PQH721136:PQI721141 QAD721136:QAE721141 QJZ721136:QKA721141 QTV721136:QTW721141 RDR721136:RDS721141 RNN721136:RNO721141 RXJ721136:RXK721141 SHF721136:SHG721141 SRB721136:SRC721141 TAX721136:TAY721141 TKT721136:TKU721141 TUP721136:TUQ721141 UEL721136:UEM721141 UOH721136:UOI721141 UYD721136:UYE721141 VHZ721136:VIA721141 VRV721136:VRW721141 WBR721136:WBS721141 WLN721136:WLO721141 WVJ721136:WVK721141 B786672:C786677 IX786672:IY786677 ST786672:SU786677 ACP786672:ACQ786677 AML786672:AMM786677 AWH786672:AWI786677 BGD786672:BGE786677 BPZ786672:BQA786677 BZV786672:BZW786677 CJR786672:CJS786677 CTN786672:CTO786677 DDJ786672:DDK786677 DNF786672:DNG786677 DXB786672:DXC786677 EGX786672:EGY786677 EQT786672:EQU786677 FAP786672:FAQ786677 FKL786672:FKM786677 FUH786672:FUI786677 GED786672:GEE786677 GNZ786672:GOA786677 GXV786672:GXW786677 HHR786672:HHS786677 HRN786672:HRO786677 IBJ786672:IBK786677 ILF786672:ILG786677 IVB786672:IVC786677 JEX786672:JEY786677 JOT786672:JOU786677 JYP786672:JYQ786677 KIL786672:KIM786677 KSH786672:KSI786677 LCD786672:LCE786677 LLZ786672:LMA786677 LVV786672:LVW786677 MFR786672:MFS786677 MPN786672:MPO786677 MZJ786672:MZK786677 NJF786672:NJG786677 NTB786672:NTC786677 OCX786672:OCY786677 OMT786672:OMU786677 OWP786672:OWQ786677 PGL786672:PGM786677 PQH786672:PQI786677 QAD786672:QAE786677 QJZ786672:QKA786677 QTV786672:QTW786677 RDR786672:RDS786677 RNN786672:RNO786677 RXJ786672:RXK786677 SHF786672:SHG786677 SRB786672:SRC786677 TAX786672:TAY786677 TKT786672:TKU786677 TUP786672:TUQ786677 UEL786672:UEM786677 UOH786672:UOI786677 UYD786672:UYE786677 VHZ786672:VIA786677 VRV786672:VRW786677 WBR786672:WBS786677 WLN786672:WLO786677 WVJ786672:WVK786677 B852208:C852213 IX852208:IY852213 ST852208:SU852213 ACP852208:ACQ852213 AML852208:AMM852213 AWH852208:AWI852213 BGD852208:BGE852213 BPZ852208:BQA852213 BZV852208:BZW852213 CJR852208:CJS852213 CTN852208:CTO852213 DDJ852208:DDK852213 DNF852208:DNG852213 DXB852208:DXC852213 EGX852208:EGY852213 EQT852208:EQU852213 FAP852208:FAQ852213 FKL852208:FKM852213 FUH852208:FUI852213 GED852208:GEE852213 GNZ852208:GOA852213 GXV852208:GXW852213 HHR852208:HHS852213 HRN852208:HRO852213 IBJ852208:IBK852213 ILF852208:ILG852213 IVB852208:IVC852213 JEX852208:JEY852213 JOT852208:JOU852213 JYP852208:JYQ852213 KIL852208:KIM852213 KSH852208:KSI852213 LCD852208:LCE852213 LLZ852208:LMA852213 LVV852208:LVW852213 MFR852208:MFS852213 MPN852208:MPO852213 MZJ852208:MZK852213 NJF852208:NJG852213 NTB852208:NTC852213 OCX852208:OCY852213 OMT852208:OMU852213 OWP852208:OWQ852213 PGL852208:PGM852213 PQH852208:PQI852213 QAD852208:QAE852213 QJZ852208:QKA852213 QTV852208:QTW852213 RDR852208:RDS852213 RNN852208:RNO852213 RXJ852208:RXK852213 SHF852208:SHG852213 SRB852208:SRC852213 TAX852208:TAY852213 TKT852208:TKU852213 TUP852208:TUQ852213 UEL852208:UEM852213 UOH852208:UOI852213 UYD852208:UYE852213 VHZ852208:VIA852213 VRV852208:VRW852213 WBR852208:WBS852213 WLN852208:WLO852213 WVJ852208:WVK852213 B917744:C917749 IX917744:IY917749 ST917744:SU917749 ACP917744:ACQ917749 AML917744:AMM917749 AWH917744:AWI917749 BGD917744:BGE917749 BPZ917744:BQA917749 BZV917744:BZW917749 CJR917744:CJS917749 CTN917744:CTO917749 DDJ917744:DDK917749 DNF917744:DNG917749 DXB917744:DXC917749 EGX917744:EGY917749 EQT917744:EQU917749 FAP917744:FAQ917749 FKL917744:FKM917749 FUH917744:FUI917749 GED917744:GEE917749 GNZ917744:GOA917749 GXV917744:GXW917749 HHR917744:HHS917749 HRN917744:HRO917749 IBJ917744:IBK917749 ILF917744:ILG917749 IVB917744:IVC917749 JEX917744:JEY917749 JOT917744:JOU917749 JYP917744:JYQ917749 KIL917744:KIM917749 KSH917744:KSI917749 LCD917744:LCE917749 LLZ917744:LMA917749 LVV917744:LVW917749 MFR917744:MFS917749 MPN917744:MPO917749 MZJ917744:MZK917749 NJF917744:NJG917749 NTB917744:NTC917749 OCX917744:OCY917749 OMT917744:OMU917749 OWP917744:OWQ917749 PGL917744:PGM917749 PQH917744:PQI917749 QAD917744:QAE917749 QJZ917744:QKA917749 QTV917744:QTW917749 RDR917744:RDS917749 RNN917744:RNO917749 RXJ917744:RXK917749 SHF917744:SHG917749 SRB917744:SRC917749 TAX917744:TAY917749 TKT917744:TKU917749 TUP917744:TUQ917749 UEL917744:UEM917749 UOH917744:UOI917749 UYD917744:UYE917749 VHZ917744:VIA917749 VRV917744:VRW917749 WBR917744:WBS917749 WLN917744:WLO917749 WVJ917744:WVK917749 B983280:C983285 IX983280:IY983285 ST983280:SU983285 ACP983280:ACQ983285 AML983280:AMM983285 AWH983280:AWI983285 BGD983280:BGE983285 BPZ983280:BQA983285 BZV983280:BZW983285 CJR983280:CJS983285 CTN983280:CTO983285 DDJ983280:DDK983285 DNF983280:DNG983285 DXB983280:DXC983285 EGX983280:EGY983285 EQT983280:EQU983285 FAP983280:FAQ983285 FKL983280:FKM983285 FUH983280:FUI983285 GED983280:GEE983285 GNZ983280:GOA983285 GXV983280:GXW983285 HHR983280:HHS983285 HRN983280:HRO983285 IBJ983280:IBK983285 ILF983280:ILG983285 IVB983280:IVC983285 JEX983280:JEY983285 JOT983280:JOU983285 JYP983280:JYQ983285 KIL983280:KIM983285 KSH983280:KSI983285 LCD983280:LCE983285 LLZ983280:LMA983285 LVV983280:LVW983285 MFR983280:MFS983285 MPN983280:MPO983285 MZJ983280:MZK983285 NJF983280:NJG983285 NTB983280:NTC983285 OCX983280:OCY983285 OMT983280:OMU983285 OWP983280:OWQ983285 PGL983280:PGM983285 PQH983280:PQI983285 QAD983280:QAE983285 QJZ983280:QKA983285 QTV983280:QTW983285 RDR983280:RDS983285 RNN983280:RNO983285 RXJ983280:RXK983285 SHF983280:SHG983285 SRB983280:SRC983285 TAX983280:TAY983285 TKT983280:TKU983285 TUP983280:TUQ983285 UEL983280:UEM983285 UOH983280:UOI983285 UYD983280:UYE983285 VHZ983280:VIA983285 VRV983280:VRW983285 WBR983280:WBS983285 WLN983280:WLO983285 WVJ983280:WVK983285 B65783:C65792 IX65783:IY65792 ST65783:SU65792 ACP65783:ACQ65792 AML65783:AMM65792 AWH65783:AWI65792 BGD65783:BGE65792 BPZ65783:BQA65792 BZV65783:BZW65792 CJR65783:CJS65792 CTN65783:CTO65792 DDJ65783:DDK65792 DNF65783:DNG65792 DXB65783:DXC65792 EGX65783:EGY65792 EQT65783:EQU65792 FAP65783:FAQ65792 FKL65783:FKM65792 FUH65783:FUI65792 GED65783:GEE65792 GNZ65783:GOA65792 GXV65783:GXW65792 HHR65783:HHS65792 HRN65783:HRO65792 IBJ65783:IBK65792 ILF65783:ILG65792 IVB65783:IVC65792 JEX65783:JEY65792 JOT65783:JOU65792 JYP65783:JYQ65792 KIL65783:KIM65792 KSH65783:KSI65792 LCD65783:LCE65792 LLZ65783:LMA65792 LVV65783:LVW65792 MFR65783:MFS65792 MPN65783:MPO65792 MZJ65783:MZK65792 NJF65783:NJG65792 NTB65783:NTC65792 OCX65783:OCY65792 OMT65783:OMU65792 OWP65783:OWQ65792 PGL65783:PGM65792 PQH65783:PQI65792 QAD65783:QAE65792 QJZ65783:QKA65792 QTV65783:QTW65792 RDR65783:RDS65792 RNN65783:RNO65792 RXJ65783:RXK65792 SHF65783:SHG65792 SRB65783:SRC65792 TAX65783:TAY65792 TKT65783:TKU65792 TUP65783:TUQ65792 UEL65783:UEM65792 UOH65783:UOI65792 UYD65783:UYE65792 VHZ65783:VIA65792 VRV65783:VRW65792 WBR65783:WBS65792 WLN65783:WLO65792 WVJ65783:WVK65792 B131319:C131328 IX131319:IY131328 ST131319:SU131328 ACP131319:ACQ131328 AML131319:AMM131328 AWH131319:AWI131328 BGD131319:BGE131328 BPZ131319:BQA131328 BZV131319:BZW131328 CJR131319:CJS131328 CTN131319:CTO131328 DDJ131319:DDK131328 DNF131319:DNG131328 DXB131319:DXC131328 EGX131319:EGY131328 EQT131319:EQU131328 FAP131319:FAQ131328 FKL131319:FKM131328 FUH131319:FUI131328 GED131319:GEE131328 GNZ131319:GOA131328 GXV131319:GXW131328 HHR131319:HHS131328 HRN131319:HRO131328 IBJ131319:IBK131328 ILF131319:ILG131328 IVB131319:IVC131328 JEX131319:JEY131328 JOT131319:JOU131328 JYP131319:JYQ131328 KIL131319:KIM131328 KSH131319:KSI131328 LCD131319:LCE131328 LLZ131319:LMA131328 LVV131319:LVW131328 MFR131319:MFS131328 MPN131319:MPO131328 MZJ131319:MZK131328 NJF131319:NJG131328 NTB131319:NTC131328 OCX131319:OCY131328 OMT131319:OMU131328 OWP131319:OWQ131328 PGL131319:PGM131328 PQH131319:PQI131328 QAD131319:QAE131328 QJZ131319:QKA131328 QTV131319:QTW131328 RDR131319:RDS131328 RNN131319:RNO131328 RXJ131319:RXK131328 SHF131319:SHG131328 SRB131319:SRC131328 TAX131319:TAY131328 TKT131319:TKU131328 TUP131319:TUQ131328 UEL131319:UEM131328 UOH131319:UOI131328 UYD131319:UYE131328 VHZ131319:VIA131328 VRV131319:VRW131328 WBR131319:WBS131328 WLN131319:WLO131328 WVJ131319:WVK131328 B196855:C196864 IX196855:IY196864 ST196855:SU196864 ACP196855:ACQ196864 AML196855:AMM196864 AWH196855:AWI196864 BGD196855:BGE196864 BPZ196855:BQA196864 BZV196855:BZW196864 CJR196855:CJS196864 CTN196855:CTO196864 DDJ196855:DDK196864 DNF196855:DNG196864 DXB196855:DXC196864 EGX196855:EGY196864 EQT196855:EQU196864 FAP196855:FAQ196864 FKL196855:FKM196864 FUH196855:FUI196864 GED196855:GEE196864 GNZ196855:GOA196864 GXV196855:GXW196864 HHR196855:HHS196864 HRN196855:HRO196864 IBJ196855:IBK196864 ILF196855:ILG196864 IVB196855:IVC196864 JEX196855:JEY196864 JOT196855:JOU196864 JYP196855:JYQ196864 KIL196855:KIM196864 KSH196855:KSI196864 LCD196855:LCE196864 LLZ196855:LMA196864 LVV196855:LVW196864 MFR196855:MFS196864 MPN196855:MPO196864 MZJ196855:MZK196864 NJF196855:NJG196864 NTB196855:NTC196864 OCX196855:OCY196864 OMT196855:OMU196864 OWP196855:OWQ196864 PGL196855:PGM196864 PQH196855:PQI196864 QAD196855:QAE196864 QJZ196855:QKA196864 QTV196855:QTW196864 RDR196855:RDS196864 RNN196855:RNO196864 RXJ196855:RXK196864 SHF196855:SHG196864 SRB196855:SRC196864 TAX196855:TAY196864 TKT196855:TKU196864 TUP196855:TUQ196864 UEL196855:UEM196864 UOH196855:UOI196864 UYD196855:UYE196864 VHZ196855:VIA196864 VRV196855:VRW196864 WBR196855:WBS196864 WLN196855:WLO196864 WVJ196855:WVK196864 B262391:C262400 IX262391:IY262400 ST262391:SU262400 ACP262391:ACQ262400 AML262391:AMM262400 AWH262391:AWI262400 BGD262391:BGE262400 BPZ262391:BQA262400 BZV262391:BZW262400 CJR262391:CJS262400 CTN262391:CTO262400 DDJ262391:DDK262400 DNF262391:DNG262400 DXB262391:DXC262400 EGX262391:EGY262400 EQT262391:EQU262400 FAP262391:FAQ262400 FKL262391:FKM262400 FUH262391:FUI262400 GED262391:GEE262400 GNZ262391:GOA262400 GXV262391:GXW262400 HHR262391:HHS262400 HRN262391:HRO262400 IBJ262391:IBK262400 ILF262391:ILG262400 IVB262391:IVC262400 JEX262391:JEY262400 JOT262391:JOU262400 JYP262391:JYQ262400 KIL262391:KIM262400 KSH262391:KSI262400 LCD262391:LCE262400 LLZ262391:LMA262400 LVV262391:LVW262400 MFR262391:MFS262400 MPN262391:MPO262400 MZJ262391:MZK262400 NJF262391:NJG262400 NTB262391:NTC262400 OCX262391:OCY262400 OMT262391:OMU262400 OWP262391:OWQ262400 PGL262391:PGM262400 PQH262391:PQI262400 QAD262391:QAE262400 QJZ262391:QKA262400 QTV262391:QTW262400 RDR262391:RDS262400 RNN262391:RNO262400 RXJ262391:RXK262400 SHF262391:SHG262400 SRB262391:SRC262400 TAX262391:TAY262400 TKT262391:TKU262400 TUP262391:TUQ262400 UEL262391:UEM262400 UOH262391:UOI262400 UYD262391:UYE262400 VHZ262391:VIA262400 VRV262391:VRW262400 WBR262391:WBS262400 WLN262391:WLO262400 WVJ262391:WVK262400 B327927:C327936 IX327927:IY327936 ST327927:SU327936 ACP327927:ACQ327936 AML327927:AMM327936 AWH327927:AWI327936 BGD327927:BGE327936 BPZ327927:BQA327936 BZV327927:BZW327936 CJR327927:CJS327936 CTN327927:CTO327936 DDJ327927:DDK327936 DNF327927:DNG327936 DXB327927:DXC327936 EGX327927:EGY327936 EQT327927:EQU327936 FAP327927:FAQ327936 FKL327927:FKM327936 FUH327927:FUI327936 GED327927:GEE327936 GNZ327927:GOA327936 GXV327927:GXW327936 HHR327927:HHS327936 HRN327927:HRO327936 IBJ327927:IBK327936 ILF327927:ILG327936 IVB327927:IVC327936 JEX327927:JEY327936 JOT327927:JOU327936 JYP327927:JYQ327936 KIL327927:KIM327936 KSH327927:KSI327936 LCD327927:LCE327936 LLZ327927:LMA327936 LVV327927:LVW327936 MFR327927:MFS327936 MPN327927:MPO327936 MZJ327927:MZK327936 NJF327927:NJG327936 NTB327927:NTC327936 OCX327927:OCY327936 OMT327927:OMU327936 OWP327927:OWQ327936 PGL327927:PGM327936 PQH327927:PQI327936 QAD327927:QAE327936 QJZ327927:QKA327936 QTV327927:QTW327936 RDR327927:RDS327936 RNN327927:RNO327936 RXJ327927:RXK327936 SHF327927:SHG327936 SRB327927:SRC327936 TAX327927:TAY327936 TKT327927:TKU327936 TUP327927:TUQ327936 UEL327927:UEM327936 UOH327927:UOI327936 UYD327927:UYE327936 VHZ327927:VIA327936 VRV327927:VRW327936 WBR327927:WBS327936 WLN327927:WLO327936 WVJ327927:WVK327936 B393463:C393472 IX393463:IY393472 ST393463:SU393472 ACP393463:ACQ393472 AML393463:AMM393472 AWH393463:AWI393472 BGD393463:BGE393472 BPZ393463:BQA393472 BZV393463:BZW393472 CJR393463:CJS393472 CTN393463:CTO393472 DDJ393463:DDK393472 DNF393463:DNG393472 DXB393463:DXC393472 EGX393463:EGY393472 EQT393463:EQU393472 FAP393463:FAQ393472 FKL393463:FKM393472 FUH393463:FUI393472 GED393463:GEE393472 GNZ393463:GOA393472 GXV393463:GXW393472 HHR393463:HHS393472 HRN393463:HRO393472 IBJ393463:IBK393472 ILF393463:ILG393472 IVB393463:IVC393472 JEX393463:JEY393472 JOT393463:JOU393472 JYP393463:JYQ393472 KIL393463:KIM393472 KSH393463:KSI393472 LCD393463:LCE393472 LLZ393463:LMA393472 LVV393463:LVW393472 MFR393463:MFS393472 MPN393463:MPO393472 MZJ393463:MZK393472 NJF393463:NJG393472 NTB393463:NTC393472 OCX393463:OCY393472 OMT393463:OMU393472 OWP393463:OWQ393472 PGL393463:PGM393472 PQH393463:PQI393472 QAD393463:QAE393472 QJZ393463:QKA393472 QTV393463:QTW393472 RDR393463:RDS393472 RNN393463:RNO393472 RXJ393463:RXK393472 SHF393463:SHG393472 SRB393463:SRC393472 TAX393463:TAY393472 TKT393463:TKU393472 TUP393463:TUQ393472 UEL393463:UEM393472 UOH393463:UOI393472 UYD393463:UYE393472 VHZ393463:VIA393472 VRV393463:VRW393472 WBR393463:WBS393472 WLN393463:WLO393472 WVJ393463:WVK393472 B458999:C459008 IX458999:IY459008 ST458999:SU459008 ACP458999:ACQ459008 AML458999:AMM459008 AWH458999:AWI459008 BGD458999:BGE459008 BPZ458999:BQA459008 BZV458999:BZW459008 CJR458999:CJS459008 CTN458999:CTO459008 DDJ458999:DDK459008 DNF458999:DNG459008 DXB458999:DXC459008 EGX458999:EGY459008 EQT458999:EQU459008 FAP458999:FAQ459008 FKL458999:FKM459008 FUH458999:FUI459008 GED458999:GEE459008 GNZ458999:GOA459008 GXV458999:GXW459008 HHR458999:HHS459008 HRN458999:HRO459008 IBJ458999:IBK459008 ILF458999:ILG459008 IVB458999:IVC459008 JEX458999:JEY459008 JOT458999:JOU459008 JYP458999:JYQ459008 KIL458999:KIM459008 KSH458999:KSI459008 LCD458999:LCE459008 LLZ458999:LMA459008 LVV458999:LVW459008 MFR458999:MFS459008 MPN458999:MPO459008 MZJ458999:MZK459008 NJF458999:NJG459008 NTB458999:NTC459008 OCX458999:OCY459008 OMT458999:OMU459008 OWP458999:OWQ459008 PGL458999:PGM459008 PQH458999:PQI459008 QAD458999:QAE459008 QJZ458999:QKA459008 QTV458999:QTW459008 RDR458999:RDS459008 RNN458999:RNO459008 RXJ458999:RXK459008 SHF458999:SHG459008 SRB458999:SRC459008 TAX458999:TAY459008 TKT458999:TKU459008 TUP458999:TUQ459008 UEL458999:UEM459008 UOH458999:UOI459008 UYD458999:UYE459008 VHZ458999:VIA459008 VRV458999:VRW459008 WBR458999:WBS459008 WLN458999:WLO459008 WVJ458999:WVK459008 B524535:C524544 IX524535:IY524544 ST524535:SU524544 ACP524535:ACQ524544 AML524535:AMM524544 AWH524535:AWI524544 BGD524535:BGE524544 BPZ524535:BQA524544 BZV524535:BZW524544 CJR524535:CJS524544 CTN524535:CTO524544 DDJ524535:DDK524544 DNF524535:DNG524544 DXB524535:DXC524544 EGX524535:EGY524544 EQT524535:EQU524544 FAP524535:FAQ524544 FKL524535:FKM524544 FUH524535:FUI524544 GED524535:GEE524544 GNZ524535:GOA524544 GXV524535:GXW524544 HHR524535:HHS524544 HRN524535:HRO524544 IBJ524535:IBK524544 ILF524535:ILG524544 IVB524535:IVC524544 JEX524535:JEY524544 JOT524535:JOU524544 JYP524535:JYQ524544 KIL524535:KIM524544 KSH524535:KSI524544 LCD524535:LCE524544 LLZ524535:LMA524544 LVV524535:LVW524544 MFR524535:MFS524544 MPN524535:MPO524544 MZJ524535:MZK524544 NJF524535:NJG524544 NTB524535:NTC524544 OCX524535:OCY524544 OMT524535:OMU524544 OWP524535:OWQ524544 PGL524535:PGM524544 PQH524535:PQI524544 QAD524535:QAE524544 QJZ524535:QKA524544 QTV524535:QTW524544 RDR524535:RDS524544 RNN524535:RNO524544 RXJ524535:RXK524544 SHF524535:SHG524544 SRB524535:SRC524544 TAX524535:TAY524544 TKT524535:TKU524544 TUP524535:TUQ524544 UEL524535:UEM524544 UOH524535:UOI524544 UYD524535:UYE524544 VHZ524535:VIA524544 VRV524535:VRW524544 WBR524535:WBS524544 WLN524535:WLO524544 WVJ524535:WVK524544 B590071:C590080 IX590071:IY590080 ST590071:SU590080 ACP590071:ACQ590080 AML590071:AMM590080 AWH590071:AWI590080 BGD590071:BGE590080 BPZ590071:BQA590080 BZV590071:BZW590080 CJR590071:CJS590080 CTN590071:CTO590080 DDJ590071:DDK590080 DNF590071:DNG590080 DXB590071:DXC590080 EGX590071:EGY590080 EQT590071:EQU590080 FAP590071:FAQ590080 FKL590071:FKM590080 FUH590071:FUI590080 GED590071:GEE590080 GNZ590071:GOA590080 GXV590071:GXW590080 HHR590071:HHS590080 HRN590071:HRO590080 IBJ590071:IBK590080 ILF590071:ILG590080 IVB590071:IVC590080 JEX590071:JEY590080 JOT590071:JOU590080 JYP590071:JYQ590080 KIL590071:KIM590080 KSH590071:KSI590080 LCD590071:LCE590080 LLZ590071:LMA590080 LVV590071:LVW590080 MFR590071:MFS590080 MPN590071:MPO590080 MZJ590071:MZK590080 NJF590071:NJG590080 NTB590071:NTC590080 OCX590071:OCY590080 OMT590071:OMU590080 OWP590071:OWQ590080 PGL590071:PGM590080 PQH590071:PQI590080 QAD590071:QAE590080 QJZ590071:QKA590080 QTV590071:QTW590080 RDR590071:RDS590080 RNN590071:RNO590080 RXJ590071:RXK590080 SHF590071:SHG590080 SRB590071:SRC590080 TAX590071:TAY590080 TKT590071:TKU590080 TUP590071:TUQ590080 UEL590071:UEM590080 UOH590071:UOI590080 UYD590071:UYE590080 VHZ590071:VIA590080 VRV590071:VRW590080 WBR590071:WBS590080 WLN590071:WLO590080 WVJ590071:WVK590080 B655607:C655616 IX655607:IY655616 ST655607:SU655616 ACP655607:ACQ655616 AML655607:AMM655616 AWH655607:AWI655616 BGD655607:BGE655616 BPZ655607:BQA655616 BZV655607:BZW655616 CJR655607:CJS655616 CTN655607:CTO655616 DDJ655607:DDK655616 DNF655607:DNG655616 DXB655607:DXC655616 EGX655607:EGY655616 EQT655607:EQU655616 FAP655607:FAQ655616 FKL655607:FKM655616 FUH655607:FUI655616 GED655607:GEE655616 GNZ655607:GOA655616 GXV655607:GXW655616 HHR655607:HHS655616 HRN655607:HRO655616 IBJ655607:IBK655616 ILF655607:ILG655616 IVB655607:IVC655616 JEX655607:JEY655616 JOT655607:JOU655616 JYP655607:JYQ655616 KIL655607:KIM655616 KSH655607:KSI655616 LCD655607:LCE655616 LLZ655607:LMA655616 LVV655607:LVW655616 MFR655607:MFS655616 MPN655607:MPO655616 MZJ655607:MZK655616 NJF655607:NJG655616 NTB655607:NTC655616 OCX655607:OCY655616 OMT655607:OMU655616 OWP655607:OWQ655616 PGL655607:PGM655616 PQH655607:PQI655616 QAD655607:QAE655616 QJZ655607:QKA655616 QTV655607:QTW655616 RDR655607:RDS655616 RNN655607:RNO655616 RXJ655607:RXK655616 SHF655607:SHG655616 SRB655607:SRC655616 TAX655607:TAY655616 TKT655607:TKU655616 TUP655607:TUQ655616 UEL655607:UEM655616 UOH655607:UOI655616 UYD655607:UYE655616 VHZ655607:VIA655616 VRV655607:VRW655616 WBR655607:WBS655616 WLN655607:WLO655616 WVJ655607:WVK655616 B721143:C721152 IX721143:IY721152 ST721143:SU721152 ACP721143:ACQ721152 AML721143:AMM721152 AWH721143:AWI721152 BGD721143:BGE721152 BPZ721143:BQA721152 BZV721143:BZW721152 CJR721143:CJS721152 CTN721143:CTO721152 DDJ721143:DDK721152 DNF721143:DNG721152 DXB721143:DXC721152 EGX721143:EGY721152 EQT721143:EQU721152 FAP721143:FAQ721152 FKL721143:FKM721152 FUH721143:FUI721152 GED721143:GEE721152 GNZ721143:GOA721152 GXV721143:GXW721152 HHR721143:HHS721152 HRN721143:HRO721152 IBJ721143:IBK721152 ILF721143:ILG721152 IVB721143:IVC721152 JEX721143:JEY721152 JOT721143:JOU721152 JYP721143:JYQ721152 KIL721143:KIM721152 KSH721143:KSI721152 LCD721143:LCE721152 LLZ721143:LMA721152 LVV721143:LVW721152 MFR721143:MFS721152 MPN721143:MPO721152 MZJ721143:MZK721152 NJF721143:NJG721152 NTB721143:NTC721152 OCX721143:OCY721152 OMT721143:OMU721152 OWP721143:OWQ721152 PGL721143:PGM721152 PQH721143:PQI721152 QAD721143:QAE721152 QJZ721143:QKA721152 QTV721143:QTW721152 RDR721143:RDS721152 RNN721143:RNO721152 RXJ721143:RXK721152 SHF721143:SHG721152 SRB721143:SRC721152 TAX721143:TAY721152 TKT721143:TKU721152 TUP721143:TUQ721152 UEL721143:UEM721152 UOH721143:UOI721152 UYD721143:UYE721152 VHZ721143:VIA721152 VRV721143:VRW721152 WBR721143:WBS721152 WLN721143:WLO721152 WVJ721143:WVK721152 B786679:C786688 IX786679:IY786688 ST786679:SU786688 ACP786679:ACQ786688 AML786679:AMM786688 AWH786679:AWI786688 BGD786679:BGE786688 BPZ786679:BQA786688 BZV786679:BZW786688 CJR786679:CJS786688 CTN786679:CTO786688 DDJ786679:DDK786688 DNF786679:DNG786688 DXB786679:DXC786688 EGX786679:EGY786688 EQT786679:EQU786688 FAP786679:FAQ786688 FKL786679:FKM786688 FUH786679:FUI786688 GED786679:GEE786688 GNZ786679:GOA786688 GXV786679:GXW786688 HHR786679:HHS786688 HRN786679:HRO786688 IBJ786679:IBK786688 ILF786679:ILG786688 IVB786679:IVC786688 JEX786679:JEY786688 JOT786679:JOU786688 JYP786679:JYQ786688 KIL786679:KIM786688 KSH786679:KSI786688 LCD786679:LCE786688 LLZ786679:LMA786688 LVV786679:LVW786688 MFR786679:MFS786688 MPN786679:MPO786688 MZJ786679:MZK786688 NJF786679:NJG786688 NTB786679:NTC786688 OCX786679:OCY786688 OMT786679:OMU786688 OWP786679:OWQ786688 PGL786679:PGM786688 PQH786679:PQI786688 QAD786679:QAE786688 QJZ786679:QKA786688 QTV786679:QTW786688 RDR786679:RDS786688 RNN786679:RNO786688 RXJ786679:RXK786688 SHF786679:SHG786688 SRB786679:SRC786688 TAX786679:TAY786688 TKT786679:TKU786688 TUP786679:TUQ786688 UEL786679:UEM786688 UOH786679:UOI786688 UYD786679:UYE786688 VHZ786679:VIA786688 VRV786679:VRW786688 WBR786679:WBS786688 WLN786679:WLO786688 WVJ786679:WVK786688 B852215:C852224 IX852215:IY852224 ST852215:SU852224 ACP852215:ACQ852224 AML852215:AMM852224 AWH852215:AWI852224 BGD852215:BGE852224 BPZ852215:BQA852224 BZV852215:BZW852224 CJR852215:CJS852224 CTN852215:CTO852224 DDJ852215:DDK852224 DNF852215:DNG852224 DXB852215:DXC852224 EGX852215:EGY852224 EQT852215:EQU852224 FAP852215:FAQ852224 FKL852215:FKM852224 FUH852215:FUI852224 GED852215:GEE852224 GNZ852215:GOA852224 GXV852215:GXW852224 HHR852215:HHS852224 HRN852215:HRO852224 IBJ852215:IBK852224 ILF852215:ILG852224 IVB852215:IVC852224 JEX852215:JEY852224 JOT852215:JOU852224 JYP852215:JYQ852224 KIL852215:KIM852224 KSH852215:KSI852224 LCD852215:LCE852224 LLZ852215:LMA852224 LVV852215:LVW852224 MFR852215:MFS852224 MPN852215:MPO852224 MZJ852215:MZK852224 NJF852215:NJG852224 NTB852215:NTC852224 OCX852215:OCY852224 OMT852215:OMU852224 OWP852215:OWQ852224 PGL852215:PGM852224 PQH852215:PQI852224 QAD852215:QAE852224 QJZ852215:QKA852224 QTV852215:QTW852224 RDR852215:RDS852224 RNN852215:RNO852224 RXJ852215:RXK852224 SHF852215:SHG852224 SRB852215:SRC852224 TAX852215:TAY852224 TKT852215:TKU852224 TUP852215:TUQ852224 UEL852215:UEM852224 UOH852215:UOI852224 UYD852215:UYE852224 VHZ852215:VIA852224 VRV852215:VRW852224 WBR852215:WBS852224 WLN852215:WLO852224 WVJ852215:WVK852224 B917751:C917760 IX917751:IY917760 ST917751:SU917760 ACP917751:ACQ917760 AML917751:AMM917760 AWH917751:AWI917760 BGD917751:BGE917760 BPZ917751:BQA917760 BZV917751:BZW917760 CJR917751:CJS917760 CTN917751:CTO917760 DDJ917751:DDK917760 DNF917751:DNG917760 DXB917751:DXC917760 EGX917751:EGY917760 EQT917751:EQU917760 FAP917751:FAQ917760 FKL917751:FKM917760 FUH917751:FUI917760 GED917751:GEE917760 GNZ917751:GOA917760 GXV917751:GXW917760 HHR917751:HHS917760 HRN917751:HRO917760 IBJ917751:IBK917760 ILF917751:ILG917760 IVB917751:IVC917760 JEX917751:JEY917760 JOT917751:JOU917760 JYP917751:JYQ917760 KIL917751:KIM917760 KSH917751:KSI917760 LCD917751:LCE917760 LLZ917751:LMA917760 LVV917751:LVW917760 MFR917751:MFS917760 MPN917751:MPO917760 MZJ917751:MZK917760 NJF917751:NJG917760 NTB917751:NTC917760 OCX917751:OCY917760 OMT917751:OMU917760 OWP917751:OWQ917760 PGL917751:PGM917760 PQH917751:PQI917760 QAD917751:QAE917760 QJZ917751:QKA917760 QTV917751:QTW917760 RDR917751:RDS917760 RNN917751:RNO917760 RXJ917751:RXK917760 SHF917751:SHG917760 SRB917751:SRC917760 TAX917751:TAY917760 TKT917751:TKU917760 TUP917751:TUQ917760 UEL917751:UEM917760 UOH917751:UOI917760 UYD917751:UYE917760 VHZ917751:VIA917760 VRV917751:VRW917760 WBR917751:WBS917760 WLN917751:WLO917760 WVJ917751:WVK917760 B983287:C983296 IX983287:IY983296 ST983287:SU983296 ACP983287:ACQ983296 AML983287:AMM983296 AWH983287:AWI983296 BGD983287:BGE983296 BPZ983287:BQA983296 BZV983287:BZW983296 CJR983287:CJS983296 CTN983287:CTO983296 DDJ983287:DDK983296 DNF983287:DNG983296 DXB983287:DXC983296 EGX983287:EGY983296 EQT983287:EQU983296 FAP983287:FAQ983296 FKL983287:FKM983296 FUH983287:FUI983296 GED983287:GEE983296 GNZ983287:GOA983296 GXV983287:GXW983296 HHR983287:HHS983296 HRN983287:HRO983296 IBJ983287:IBK983296 ILF983287:ILG983296 IVB983287:IVC983296 JEX983287:JEY983296 JOT983287:JOU983296 JYP983287:JYQ983296 KIL983287:KIM983296 KSH983287:KSI983296 LCD983287:LCE983296 LLZ983287:LMA983296 LVV983287:LVW983296 MFR983287:MFS983296 MPN983287:MPO983296 MZJ983287:MZK983296 NJF983287:NJG983296 NTB983287:NTC983296 OCX983287:OCY983296 OMT983287:OMU983296 OWP983287:OWQ983296 PGL983287:PGM983296 PQH983287:PQI983296 QAD983287:QAE983296 QJZ983287:QKA983296 QTV983287:QTW983296 RDR983287:RDS983296 RNN983287:RNO983296 RXJ983287:RXK983296 SHF983287:SHG983296 SRB983287:SRC983296 TAX983287:TAY983296 TKT983287:TKU983296 TUP983287:TUQ983296 UEL983287:UEM983296 UOH983287:UOI983296 UYD983287:UYE983296 VHZ983287:VIA983296 VRV983287:VRW983296 WBR983287:WBS983296 WLN983287:WLO983296 WVJ983287:WVK983296 B65801:C65802 IX65801:IY65802 ST65801:SU65802 ACP65801:ACQ65802 AML65801:AMM65802 AWH65801:AWI65802 BGD65801:BGE65802 BPZ65801:BQA65802 BZV65801:BZW65802 CJR65801:CJS65802 CTN65801:CTO65802 DDJ65801:DDK65802 DNF65801:DNG65802 DXB65801:DXC65802 EGX65801:EGY65802 EQT65801:EQU65802 FAP65801:FAQ65802 FKL65801:FKM65802 FUH65801:FUI65802 GED65801:GEE65802 GNZ65801:GOA65802 GXV65801:GXW65802 HHR65801:HHS65802 HRN65801:HRO65802 IBJ65801:IBK65802 ILF65801:ILG65802 IVB65801:IVC65802 JEX65801:JEY65802 JOT65801:JOU65802 JYP65801:JYQ65802 KIL65801:KIM65802 KSH65801:KSI65802 LCD65801:LCE65802 LLZ65801:LMA65802 LVV65801:LVW65802 MFR65801:MFS65802 MPN65801:MPO65802 MZJ65801:MZK65802 NJF65801:NJG65802 NTB65801:NTC65802 OCX65801:OCY65802 OMT65801:OMU65802 OWP65801:OWQ65802 PGL65801:PGM65802 PQH65801:PQI65802 QAD65801:QAE65802 QJZ65801:QKA65802 QTV65801:QTW65802 RDR65801:RDS65802 RNN65801:RNO65802 RXJ65801:RXK65802 SHF65801:SHG65802 SRB65801:SRC65802 TAX65801:TAY65802 TKT65801:TKU65802 TUP65801:TUQ65802 UEL65801:UEM65802 UOH65801:UOI65802 UYD65801:UYE65802 VHZ65801:VIA65802 VRV65801:VRW65802 WBR65801:WBS65802 WLN65801:WLO65802 WVJ65801:WVK65802 B131337:C131338 IX131337:IY131338 ST131337:SU131338 ACP131337:ACQ131338 AML131337:AMM131338 AWH131337:AWI131338 BGD131337:BGE131338 BPZ131337:BQA131338 BZV131337:BZW131338 CJR131337:CJS131338 CTN131337:CTO131338 DDJ131337:DDK131338 DNF131337:DNG131338 DXB131337:DXC131338 EGX131337:EGY131338 EQT131337:EQU131338 FAP131337:FAQ131338 FKL131337:FKM131338 FUH131337:FUI131338 GED131337:GEE131338 GNZ131337:GOA131338 GXV131337:GXW131338 HHR131337:HHS131338 HRN131337:HRO131338 IBJ131337:IBK131338 ILF131337:ILG131338 IVB131337:IVC131338 JEX131337:JEY131338 JOT131337:JOU131338 JYP131337:JYQ131338 KIL131337:KIM131338 KSH131337:KSI131338 LCD131337:LCE131338 LLZ131337:LMA131338 LVV131337:LVW131338 MFR131337:MFS131338 MPN131337:MPO131338 MZJ131337:MZK131338 NJF131337:NJG131338 NTB131337:NTC131338 OCX131337:OCY131338 OMT131337:OMU131338 OWP131337:OWQ131338 PGL131337:PGM131338 PQH131337:PQI131338 QAD131337:QAE131338 QJZ131337:QKA131338 QTV131337:QTW131338 RDR131337:RDS131338 RNN131337:RNO131338 RXJ131337:RXK131338 SHF131337:SHG131338 SRB131337:SRC131338 TAX131337:TAY131338 TKT131337:TKU131338 TUP131337:TUQ131338 UEL131337:UEM131338 UOH131337:UOI131338 UYD131337:UYE131338 VHZ131337:VIA131338 VRV131337:VRW131338 WBR131337:WBS131338 WLN131337:WLO131338 WVJ131337:WVK131338 B196873:C196874 IX196873:IY196874 ST196873:SU196874 ACP196873:ACQ196874 AML196873:AMM196874 AWH196873:AWI196874 BGD196873:BGE196874 BPZ196873:BQA196874 BZV196873:BZW196874 CJR196873:CJS196874 CTN196873:CTO196874 DDJ196873:DDK196874 DNF196873:DNG196874 DXB196873:DXC196874 EGX196873:EGY196874 EQT196873:EQU196874 FAP196873:FAQ196874 FKL196873:FKM196874 FUH196873:FUI196874 GED196873:GEE196874 GNZ196873:GOA196874 GXV196873:GXW196874 HHR196873:HHS196874 HRN196873:HRO196874 IBJ196873:IBK196874 ILF196873:ILG196874 IVB196873:IVC196874 JEX196873:JEY196874 JOT196873:JOU196874 JYP196873:JYQ196874 KIL196873:KIM196874 KSH196873:KSI196874 LCD196873:LCE196874 LLZ196873:LMA196874 LVV196873:LVW196874 MFR196873:MFS196874 MPN196873:MPO196874 MZJ196873:MZK196874 NJF196873:NJG196874 NTB196873:NTC196874 OCX196873:OCY196874 OMT196873:OMU196874 OWP196873:OWQ196874 PGL196873:PGM196874 PQH196873:PQI196874 QAD196873:QAE196874 QJZ196873:QKA196874 QTV196873:QTW196874 RDR196873:RDS196874 RNN196873:RNO196874 RXJ196873:RXK196874 SHF196873:SHG196874 SRB196873:SRC196874 TAX196873:TAY196874 TKT196873:TKU196874 TUP196873:TUQ196874 UEL196873:UEM196874 UOH196873:UOI196874 UYD196873:UYE196874 VHZ196873:VIA196874 VRV196873:VRW196874 WBR196873:WBS196874 WLN196873:WLO196874 WVJ196873:WVK196874 B262409:C262410 IX262409:IY262410 ST262409:SU262410 ACP262409:ACQ262410 AML262409:AMM262410 AWH262409:AWI262410 BGD262409:BGE262410 BPZ262409:BQA262410 BZV262409:BZW262410 CJR262409:CJS262410 CTN262409:CTO262410 DDJ262409:DDK262410 DNF262409:DNG262410 DXB262409:DXC262410 EGX262409:EGY262410 EQT262409:EQU262410 FAP262409:FAQ262410 FKL262409:FKM262410 FUH262409:FUI262410 GED262409:GEE262410 GNZ262409:GOA262410 GXV262409:GXW262410 HHR262409:HHS262410 HRN262409:HRO262410 IBJ262409:IBK262410 ILF262409:ILG262410 IVB262409:IVC262410 JEX262409:JEY262410 JOT262409:JOU262410 JYP262409:JYQ262410 KIL262409:KIM262410 KSH262409:KSI262410 LCD262409:LCE262410 LLZ262409:LMA262410 LVV262409:LVW262410 MFR262409:MFS262410 MPN262409:MPO262410 MZJ262409:MZK262410 NJF262409:NJG262410 NTB262409:NTC262410 OCX262409:OCY262410 OMT262409:OMU262410 OWP262409:OWQ262410 PGL262409:PGM262410 PQH262409:PQI262410 QAD262409:QAE262410 QJZ262409:QKA262410 QTV262409:QTW262410 RDR262409:RDS262410 RNN262409:RNO262410 RXJ262409:RXK262410 SHF262409:SHG262410 SRB262409:SRC262410 TAX262409:TAY262410 TKT262409:TKU262410 TUP262409:TUQ262410 UEL262409:UEM262410 UOH262409:UOI262410 UYD262409:UYE262410 VHZ262409:VIA262410 VRV262409:VRW262410 WBR262409:WBS262410 WLN262409:WLO262410 WVJ262409:WVK262410 B327945:C327946 IX327945:IY327946 ST327945:SU327946 ACP327945:ACQ327946 AML327945:AMM327946 AWH327945:AWI327946 BGD327945:BGE327946 BPZ327945:BQA327946 BZV327945:BZW327946 CJR327945:CJS327946 CTN327945:CTO327946 DDJ327945:DDK327946 DNF327945:DNG327946 DXB327945:DXC327946 EGX327945:EGY327946 EQT327945:EQU327946 FAP327945:FAQ327946 FKL327945:FKM327946 FUH327945:FUI327946 GED327945:GEE327946 GNZ327945:GOA327946 GXV327945:GXW327946 HHR327945:HHS327946 HRN327945:HRO327946 IBJ327945:IBK327946 ILF327945:ILG327946 IVB327945:IVC327946 JEX327945:JEY327946 JOT327945:JOU327946 JYP327945:JYQ327946 KIL327945:KIM327946 KSH327945:KSI327946 LCD327945:LCE327946 LLZ327945:LMA327946 LVV327945:LVW327946 MFR327945:MFS327946 MPN327945:MPO327946 MZJ327945:MZK327946 NJF327945:NJG327946 NTB327945:NTC327946 OCX327945:OCY327946 OMT327945:OMU327946 OWP327945:OWQ327946 PGL327945:PGM327946 PQH327945:PQI327946 QAD327945:QAE327946 QJZ327945:QKA327946 QTV327945:QTW327946 RDR327945:RDS327946 RNN327945:RNO327946 RXJ327945:RXK327946 SHF327945:SHG327946 SRB327945:SRC327946 TAX327945:TAY327946 TKT327945:TKU327946 TUP327945:TUQ327946 UEL327945:UEM327946 UOH327945:UOI327946 UYD327945:UYE327946 VHZ327945:VIA327946 VRV327945:VRW327946 WBR327945:WBS327946 WLN327945:WLO327946 WVJ327945:WVK327946 B393481:C393482 IX393481:IY393482 ST393481:SU393482 ACP393481:ACQ393482 AML393481:AMM393482 AWH393481:AWI393482 BGD393481:BGE393482 BPZ393481:BQA393482 BZV393481:BZW393482 CJR393481:CJS393482 CTN393481:CTO393482 DDJ393481:DDK393482 DNF393481:DNG393482 DXB393481:DXC393482 EGX393481:EGY393482 EQT393481:EQU393482 FAP393481:FAQ393482 FKL393481:FKM393482 FUH393481:FUI393482 GED393481:GEE393482 GNZ393481:GOA393482 GXV393481:GXW393482 HHR393481:HHS393482 HRN393481:HRO393482 IBJ393481:IBK393482 ILF393481:ILG393482 IVB393481:IVC393482 JEX393481:JEY393482 JOT393481:JOU393482 JYP393481:JYQ393482 KIL393481:KIM393482 KSH393481:KSI393482 LCD393481:LCE393482 LLZ393481:LMA393482 LVV393481:LVW393482 MFR393481:MFS393482 MPN393481:MPO393482 MZJ393481:MZK393482 NJF393481:NJG393482 NTB393481:NTC393482 OCX393481:OCY393482 OMT393481:OMU393482 OWP393481:OWQ393482 PGL393481:PGM393482 PQH393481:PQI393482 QAD393481:QAE393482 QJZ393481:QKA393482 QTV393481:QTW393482 RDR393481:RDS393482 RNN393481:RNO393482 RXJ393481:RXK393482 SHF393481:SHG393482 SRB393481:SRC393482 TAX393481:TAY393482 TKT393481:TKU393482 TUP393481:TUQ393482 UEL393481:UEM393482 UOH393481:UOI393482 UYD393481:UYE393482 VHZ393481:VIA393482 VRV393481:VRW393482 WBR393481:WBS393482 WLN393481:WLO393482 WVJ393481:WVK393482 B459017:C459018 IX459017:IY459018 ST459017:SU459018 ACP459017:ACQ459018 AML459017:AMM459018 AWH459017:AWI459018 BGD459017:BGE459018 BPZ459017:BQA459018 BZV459017:BZW459018 CJR459017:CJS459018 CTN459017:CTO459018 DDJ459017:DDK459018 DNF459017:DNG459018 DXB459017:DXC459018 EGX459017:EGY459018 EQT459017:EQU459018 FAP459017:FAQ459018 FKL459017:FKM459018 FUH459017:FUI459018 GED459017:GEE459018 GNZ459017:GOA459018 GXV459017:GXW459018 HHR459017:HHS459018 HRN459017:HRO459018 IBJ459017:IBK459018 ILF459017:ILG459018 IVB459017:IVC459018 JEX459017:JEY459018 JOT459017:JOU459018 JYP459017:JYQ459018 KIL459017:KIM459018 KSH459017:KSI459018 LCD459017:LCE459018 LLZ459017:LMA459018 LVV459017:LVW459018 MFR459017:MFS459018 MPN459017:MPO459018 MZJ459017:MZK459018 NJF459017:NJG459018 NTB459017:NTC459018 OCX459017:OCY459018 OMT459017:OMU459018 OWP459017:OWQ459018 PGL459017:PGM459018 PQH459017:PQI459018 QAD459017:QAE459018 QJZ459017:QKA459018 QTV459017:QTW459018 RDR459017:RDS459018 RNN459017:RNO459018 RXJ459017:RXK459018 SHF459017:SHG459018 SRB459017:SRC459018 TAX459017:TAY459018 TKT459017:TKU459018 TUP459017:TUQ459018 UEL459017:UEM459018 UOH459017:UOI459018 UYD459017:UYE459018 VHZ459017:VIA459018 VRV459017:VRW459018 WBR459017:WBS459018 WLN459017:WLO459018 WVJ459017:WVK459018 B524553:C524554 IX524553:IY524554 ST524553:SU524554 ACP524553:ACQ524554 AML524553:AMM524554 AWH524553:AWI524554 BGD524553:BGE524554 BPZ524553:BQA524554 BZV524553:BZW524554 CJR524553:CJS524554 CTN524553:CTO524554 DDJ524553:DDK524554 DNF524553:DNG524554 DXB524553:DXC524554 EGX524553:EGY524554 EQT524553:EQU524554 FAP524553:FAQ524554 FKL524553:FKM524554 FUH524553:FUI524554 GED524553:GEE524554 GNZ524553:GOA524554 GXV524553:GXW524554 HHR524553:HHS524554 HRN524553:HRO524554 IBJ524553:IBK524554 ILF524553:ILG524554 IVB524553:IVC524554 JEX524553:JEY524554 JOT524553:JOU524554 JYP524553:JYQ524554 KIL524553:KIM524554 KSH524553:KSI524554 LCD524553:LCE524554 LLZ524553:LMA524554 LVV524553:LVW524554 MFR524553:MFS524554 MPN524553:MPO524554 MZJ524553:MZK524554 NJF524553:NJG524554 NTB524553:NTC524554 OCX524553:OCY524554 OMT524553:OMU524554 OWP524553:OWQ524554 PGL524553:PGM524554 PQH524553:PQI524554 QAD524553:QAE524554 QJZ524553:QKA524554 QTV524553:QTW524554 RDR524553:RDS524554 RNN524553:RNO524554 RXJ524553:RXK524554 SHF524553:SHG524554 SRB524553:SRC524554 TAX524553:TAY524554 TKT524553:TKU524554 TUP524553:TUQ524554 UEL524553:UEM524554 UOH524553:UOI524554 UYD524553:UYE524554 VHZ524553:VIA524554 VRV524553:VRW524554 WBR524553:WBS524554 WLN524553:WLO524554 WVJ524553:WVK524554 B590089:C590090 IX590089:IY590090 ST590089:SU590090 ACP590089:ACQ590090 AML590089:AMM590090 AWH590089:AWI590090 BGD590089:BGE590090 BPZ590089:BQA590090 BZV590089:BZW590090 CJR590089:CJS590090 CTN590089:CTO590090 DDJ590089:DDK590090 DNF590089:DNG590090 DXB590089:DXC590090 EGX590089:EGY590090 EQT590089:EQU590090 FAP590089:FAQ590090 FKL590089:FKM590090 FUH590089:FUI590090 GED590089:GEE590090 GNZ590089:GOA590090 GXV590089:GXW590090 HHR590089:HHS590090 HRN590089:HRO590090 IBJ590089:IBK590090 ILF590089:ILG590090 IVB590089:IVC590090 JEX590089:JEY590090 JOT590089:JOU590090 JYP590089:JYQ590090 KIL590089:KIM590090 KSH590089:KSI590090 LCD590089:LCE590090 LLZ590089:LMA590090 LVV590089:LVW590090 MFR590089:MFS590090 MPN590089:MPO590090 MZJ590089:MZK590090 NJF590089:NJG590090 NTB590089:NTC590090 OCX590089:OCY590090 OMT590089:OMU590090 OWP590089:OWQ590090 PGL590089:PGM590090 PQH590089:PQI590090 QAD590089:QAE590090 QJZ590089:QKA590090 QTV590089:QTW590090 RDR590089:RDS590090 RNN590089:RNO590090 RXJ590089:RXK590090 SHF590089:SHG590090 SRB590089:SRC590090 TAX590089:TAY590090 TKT590089:TKU590090 TUP590089:TUQ590090 UEL590089:UEM590090 UOH590089:UOI590090 UYD590089:UYE590090 VHZ590089:VIA590090 VRV590089:VRW590090 WBR590089:WBS590090 WLN590089:WLO590090 WVJ590089:WVK590090 B655625:C655626 IX655625:IY655626 ST655625:SU655626 ACP655625:ACQ655626 AML655625:AMM655626 AWH655625:AWI655626 BGD655625:BGE655626 BPZ655625:BQA655626 BZV655625:BZW655626 CJR655625:CJS655626 CTN655625:CTO655626 DDJ655625:DDK655626 DNF655625:DNG655626 DXB655625:DXC655626 EGX655625:EGY655626 EQT655625:EQU655626 FAP655625:FAQ655626 FKL655625:FKM655626 FUH655625:FUI655626 GED655625:GEE655626 GNZ655625:GOA655626 GXV655625:GXW655626 HHR655625:HHS655626 HRN655625:HRO655626 IBJ655625:IBK655626 ILF655625:ILG655626 IVB655625:IVC655626 JEX655625:JEY655626 JOT655625:JOU655626 JYP655625:JYQ655626 KIL655625:KIM655626 KSH655625:KSI655626 LCD655625:LCE655626 LLZ655625:LMA655626 LVV655625:LVW655626 MFR655625:MFS655626 MPN655625:MPO655626 MZJ655625:MZK655626 NJF655625:NJG655626 NTB655625:NTC655626 OCX655625:OCY655626 OMT655625:OMU655626 OWP655625:OWQ655626 PGL655625:PGM655626 PQH655625:PQI655626 QAD655625:QAE655626 QJZ655625:QKA655626 QTV655625:QTW655626 RDR655625:RDS655626 RNN655625:RNO655626 RXJ655625:RXK655626 SHF655625:SHG655626 SRB655625:SRC655626 TAX655625:TAY655626 TKT655625:TKU655626 TUP655625:TUQ655626 UEL655625:UEM655626 UOH655625:UOI655626 UYD655625:UYE655626 VHZ655625:VIA655626 VRV655625:VRW655626 WBR655625:WBS655626 WLN655625:WLO655626 WVJ655625:WVK655626 B721161:C721162 IX721161:IY721162 ST721161:SU721162 ACP721161:ACQ721162 AML721161:AMM721162 AWH721161:AWI721162 BGD721161:BGE721162 BPZ721161:BQA721162 BZV721161:BZW721162 CJR721161:CJS721162 CTN721161:CTO721162 DDJ721161:DDK721162 DNF721161:DNG721162 DXB721161:DXC721162 EGX721161:EGY721162 EQT721161:EQU721162 FAP721161:FAQ721162 FKL721161:FKM721162 FUH721161:FUI721162 GED721161:GEE721162 GNZ721161:GOA721162 GXV721161:GXW721162 HHR721161:HHS721162 HRN721161:HRO721162 IBJ721161:IBK721162 ILF721161:ILG721162 IVB721161:IVC721162 JEX721161:JEY721162 JOT721161:JOU721162 JYP721161:JYQ721162 KIL721161:KIM721162 KSH721161:KSI721162 LCD721161:LCE721162 LLZ721161:LMA721162 LVV721161:LVW721162 MFR721161:MFS721162 MPN721161:MPO721162 MZJ721161:MZK721162 NJF721161:NJG721162 NTB721161:NTC721162 OCX721161:OCY721162 OMT721161:OMU721162 OWP721161:OWQ721162 PGL721161:PGM721162 PQH721161:PQI721162 QAD721161:QAE721162 QJZ721161:QKA721162 QTV721161:QTW721162 RDR721161:RDS721162 RNN721161:RNO721162 RXJ721161:RXK721162 SHF721161:SHG721162 SRB721161:SRC721162 TAX721161:TAY721162 TKT721161:TKU721162 TUP721161:TUQ721162 UEL721161:UEM721162 UOH721161:UOI721162 UYD721161:UYE721162 VHZ721161:VIA721162 VRV721161:VRW721162 WBR721161:WBS721162 WLN721161:WLO721162 WVJ721161:WVK721162 B786697:C786698 IX786697:IY786698 ST786697:SU786698 ACP786697:ACQ786698 AML786697:AMM786698 AWH786697:AWI786698 BGD786697:BGE786698 BPZ786697:BQA786698 BZV786697:BZW786698 CJR786697:CJS786698 CTN786697:CTO786698 DDJ786697:DDK786698 DNF786697:DNG786698 DXB786697:DXC786698 EGX786697:EGY786698 EQT786697:EQU786698 FAP786697:FAQ786698 FKL786697:FKM786698 FUH786697:FUI786698 GED786697:GEE786698 GNZ786697:GOA786698 GXV786697:GXW786698 HHR786697:HHS786698 HRN786697:HRO786698 IBJ786697:IBK786698 ILF786697:ILG786698 IVB786697:IVC786698 JEX786697:JEY786698 JOT786697:JOU786698 JYP786697:JYQ786698 KIL786697:KIM786698 KSH786697:KSI786698 LCD786697:LCE786698 LLZ786697:LMA786698 LVV786697:LVW786698 MFR786697:MFS786698 MPN786697:MPO786698 MZJ786697:MZK786698 NJF786697:NJG786698 NTB786697:NTC786698 OCX786697:OCY786698 OMT786697:OMU786698 OWP786697:OWQ786698 PGL786697:PGM786698 PQH786697:PQI786698 QAD786697:QAE786698 QJZ786697:QKA786698 QTV786697:QTW786698 RDR786697:RDS786698 RNN786697:RNO786698 RXJ786697:RXK786698 SHF786697:SHG786698 SRB786697:SRC786698 TAX786697:TAY786698 TKT786697:TKU786698 TUP786697:TUQ786698 UEL786697:UEM786698 UOH786697:UOI786698 UYD786697:UYE786698 VHZ786697:VIA786698 VRV786697:VRW786698 WBR786697:WBS786698 WLN786697:WLO786698 WVJ786697:WVK786698 B852233:C852234 IX852233:IY852234 ST852233:SU852234 ACP852233:ACQ852234 AML852233:AMM852234 AWH852233:AWI852234 BGD852233:BGE852234 BPZ852233:BQA852234 BZV852233:BZW852234 CJR852233:CJS852234 CTN852233:CTO852234 DDJ852233:DDK852234 DNF852233:DNG852234 DXB852233:DXC852234 EGX852233:EGY852234 EQT852233:EQU852234 FAP852233:FAQ852234 FKL852233:FKM852234 FUH852233:FUI852234 GED852233:GEE852234 GNZ852233:GOA852234 GXV852233:GXW852234 HHR852233:HHS852234 HRN852233:HRO852234 IBJ852233:IBK852234 ILF852233:ILG852234 IVB852233:IVC852234 JEX852233:JEY852234 JOT852233:JOU852234 JYP852233:JYQ852234 KIL852233:KIM852234 KSH852233:KSI852234 LCD852233:LCE852234 LLZ852233:LMA852234 LVV852233:LVW852234 MFR852233:MFS852234 MPN852233:MPO852234 MZJ852233:MZK852234 NJF852233:NJG852234 NTB852233:NTC852234 OCX852233:OCY852234 OMT852233:OMU852234 OWP852233:OWQ852234 PGL852233:PGM852234 PQH852233:PQI852234 QAD852233:QAE852234 QJZ852233:QKA852234 QTV852233:QTW852234 RDR852233:RDS852234 RNN852233:RNO852234 RXJ852233:RXK852234 SHF852233:SHG852234 SRB852233:SRC852234 TAX852233:TAY852234 TKT852233:TKU852234 TUP852233:TUQ852234 UEL852233:UEM852234 UOH852233:UOI852234 UYD852233:UYE852234 VHZ852233:VIA852234 VRV852233:VRW852234 WBR852233:WBS852234 WLN852233:WLO852234 WVJ852233:WVK852234 B917769:C917770 IX917769:IY917770 ST917769:SU917770 ACP917769:ACQ917770 AML917769:AMM917770 AWH917769:AWI917770 BGD917769:BGE917770 BPZ917769:BQA917770 BZV917769:BZW917770 CJR917769:CJS917770 CTN917769:CTO917770 DDJ917769:DDK917770 DNF917769:DNG917770 DXB917769:DXC917770 EGX917769:EGY917770 EQT917769:EQU917770 FAP917769:FAQ917770 FKL917769:FKM917770 FUH917769:FUI917770 GED917769:GEE917770 GNZ917769:GOA917770 GXV917769:GXW917770 HHR917769:HHS917770 HRN917769:HRO917770 IBJ917769:IBK917770 ILF917769:ILG917770 IVB917769:IVC917770 JEX917769:JEY917770 JOT917769:JOU917770 JYP917769:JYQ917770 KIL917769:KIM917770 KSH917769:KSI917770 LCD917769:LCE917770 LLZ917769:LMA917770 LVV917769:LVW917770 MFR917769:MFS917770 MPN917769:MPO917770 MZJ917769:MZK917770 NJF917769:NJG917770 NTB917769:NTC917770 OCX917769:OCY917770 OMT917769:OMU917770 OWP917769:OWQ917770 PGL917769:PGM917770 PQH917769:PQI917770 QAD917769:QAE917770 QJZ917769:QKA917770 QTV917769:QTW917770 RDR917769:RDS917770 RNN917769:RNO917770 RXJ917769:RXK917770 SHF917769:SHG917770 SRB917769:SRC917770 TAX917769:TAY917770 TKT917769:TKU917770 TUP917769:TUQ917770 UEL917769:UEM917770 UOH917769:UOI917770 UYD917769:UYE917770 VHZ917769:VIA917770 VRV917769:VRW917770 WBR917769:WBS917770 WLN917769:WLO917770 WVJ917769:WVK917770 B983305:C983306 IX983305:IY983306 ST983305:SU983306 ACP983305:ACQ983306 AML983305:AMM983306 AWH983305:AWI983306 BGD983305:BGE983306 BPZ983305:BQA983306 BZV983305:BZW983306 CJR983305:CJS983306 CTN983305:CTO983306 DDJ983305:DDK983306 DNF983305:DNG983306 DXB983305:DXC983306 EGX983305:EGY983306 EQT983305:EQU983306 FAP983305:FAQ983306 FKL983305:FKM983306 FUH983305:FUI983306 GED983305:GEE983306 GNZ983305:GOA983306 GXV983305:GXW983306 HHR983305:HHS983306 HRN983305:HRO983306 IBJ983305:IBK983306 ILF983305:ILG983306 IVB983305:IVC983306 JEX983305:JEY983306 JOT983305:JOU983306 JYP983305:JYQ983306 KIL983305:KIM983306 KSH983305:KSI983306 LCD983305:LCE983306 LLZ983305:LMA983306 LVV983305:LVW983306 MFR983305:MFS983306 MPN983305:MPO983306 MZJ983305:MZK983306 NJF983305:NJG983306 NTB983305:NTC983306 OCX983305:OCY983306 OMT983305:OMU983306 OWP983305:OWQ983306 PGL983305:PGM983306 PQH983305:PQI983306 QAD983305:QAE983306 QJZ983305:QKA983306 QTV983305:QTW983306 RDR983305:RDS983306 RNN983305:RNO983306 RXJ983305:RXK983306 SHF983305:SHG983306 SRB983305:SRC983306 TAX983305:TAY983306 TKT983305:TKU983306 TUP983305:TUQ983306 UEL983305:UEM983306 UOH983305:UOI983306 UYD983305:UYE983306 VHZ983305:VIA983306 VRV983305:VRW983306 WBR983305:WBS983306 WLN983305:WLO983306 WVJ983305:WVK983306 B65804:C65812 IX65804:IY65812 ST65804:SU65812 ACP65804:ACQ65812 AML65804:AMM65812 AWH65804:AWI65812 BGD65804:BGE65812 BPZ65804:BQA65812 BZV65804:BZW65812 CJR65804:CJS65812 CTN65804:CTO65812 DDJ65804:DDK65812 DNF65804:DNG65812 DXB65804:DXC65812 EGX65804:EGY65812 EQT65804:EQU65812 FAP65804:FAQ65812 FKL65804:FKM65812 FUH65804:FUI65812 GED65804:GEE65812 GNZ65804:GOA65812 GXV65804:GXW65812 HHR65804:HHS65812 HRN65804:HRO65812 IBJ65804:IBK65812 ILF65804:ILG65812 IVB65804:IVC65812 JEX65804:JEY65812 JOT65804:JOU65812 JYP65804:JYQ65812 KIL65804:KIM65812 KSH65804:KSI65812 LCD65804:LCE65812 LLZ65804:LMA65812 LVV65804:LVW65812 MFR65804:MFS65812 MPN65804:MPO65812 MZJ65804:MZK65812 NJF65804:NJG65812 NTB65804:NTC65812 OCX65804:OCY65812 OMT65804:OMU65812 OWP65804:OWQ65812 PGL65804:PGM65812 PQH65804:PQI65812 QAD65804:QAE65812 QJZ65804:QKA65812 QTV65804:QTW65812 RDR65804:RDS65812 RNN65804:RNO65812 RXJ65804:RXK65812 SHF65804:SHG65812 SRB65804:SRC65812 TAX65804:TAY65812 TKT65804:TKU65812 TUP65804:TUQ65812 UEL65804:UEM65812 UOH65804:UOI65812 UYD65804:UYE65812 VHZ65804:VIA65812 VRV65804:VRW65812 WBR65804:WBS65812 WLN65804:WLO65812 WVJ65804:WVK65812 B131340:C131348 IX131340:IY131348 ST131340:SU131348 ACP131340:ACQ131348 AML131340:AMM131348 AWH131340:AWI131348 BGD131340:BGE131348 BPZ131340:BQA131348 BZV131340:BZW131348 CJR131340:CJS131348 CTN131340:CTO131348 DDJ131340:DDK131348 DNF131340:DNG131348 DXB131340:DXC131348 EGX131340:EGY131348 EQT131340:EQU131348 FAP131340:FAQ131348 FKL131340:FKM131348 FUH131340:FUI131348 GED131340:GEE131348 GNZ131340:GOA131348 GXV131340:GXW131348 HHR131340:HHS131348 HRN131340:HRO131348 IBJ131340:IBK131348 ILF131340:ILG131348 IVB131340:IVC131348 JEX131340:JEY131348 JOT131340:JOU131348 JYP131340:JYQ131348 KIL131340:KIM131348 KSH131340:KSI131348 LCD131340:LCE131348 LLZ131340:LMA131348 LVV131340:LVW131348 MFR131340:MFS131348 MPN131340:MPO131348 MZJ131340:MZK131348 NJF131340:NJG131348 NTB131340:NTC131348 OCX131340:OCY131348 OMT131340:OMU131348 OWP131340:OWQ131348 PGL131340:PGM131348 PQH131340:PQI131348 QAD131340:QAE131348 QJZ131340:QKA131348 QTV131340:QTW131348 RDR131340:RDS131348 RNN131340:RNO131348 RXJ131340:RXK131348 SHF131340:SHG131348 SRB131340:SRC131348 TAX131340:TAY131348 TKT131340:TKU131348 TUP131340:TUQ131348 UEL131340:UEM131348 UOH131340:UOI131348 UYD131340:UYE131348 VHZ131340:VIA131348 VRV131340:VRW131348 WBR131340:WBS131348 WLN131340:WLO131348 WVJ131340:WVK131348 B196876:C196884 IX196876:IY196884 ST196876:SU196884 ACP196876:ACQ196884 AML196876:AMM196884 AWH196876:AWI196884 BGD196876:BGE196884 BPZ196876:BQA196884 BZV196876:BZW196884 CJR196876:CJS196884 CTN196876:CTO196884 DDJ196876:DDK196884 DNF196876:DNG196884 DXB196876:DXC196884 EGX196876:EGY196884 EQT196876:EQU196884 FAP196876:FAQ196884 FKL196876:FKM196884 FUH196876:FUI196884 GED196876:GEE196884 GNZ196876:GOA196884 GXV196876:GXW196884 HHR196876:HHS196884 HRN196876:HRO196884 IBJ196876:IBK196884 ILF196876:ILG196884 IVB196876:IVC196884 JEX196876:JEY196884 JOT196876:JOU196884 JYP196876:JYQ196884 KIL196876:KIM196884 KSH196876:KSI196884 LCD196876:LCE196884 LLZ196876:LMA196884 LVV196876:LVW196884 MFR196876:MFS196884 MPN196876:MPO196884 MZJ196876:MZK196884 NJF196876:NJG196884 NTB196876:NTC196884 OCX196876:OCY196884 OMT196876:OMU196884 OWP196876:OWQ196884 PGL196876:PGM196884 PQH196876:PQI196884 QAD196876:QAE196884 QJZ196876:QKA196884 QTV196876:QTW196884 RDR196876:RDS196884 RNN196876:RNO196884 RXJ196876:RXK196884 SHF196876:SHG196884 SRB196876:SRC196884 TAX196876:TAY196884 TKT196876:TKU196884 TUP196876:TUQ196884 UEL196876:UEM196884 UOH196876:UOI196884 UYD196876:UYE196884 VHZ196876:VIA196884 VRV196876:VRW196884 WBR196876:WBS196884 WLN196876:WLO196884 WVJ196876:WVK196884 B262412:C262420 IX262412:IY262420 ST262412:SU262420 ACP262412:ACQ262420 AML262412:AMM262420 AWH262412:AWI262420 BGD262412:BGE262420 BPZ262412:BQA262420 BZV262412:BZW262420 CJR262412:CJS262420 CTN262412:CTO262420 DDJ262412:DDK262420 DNF262412:DNG262420 DXB262412:DXC262420 EGX262412:EGY262420 EQT262412:EQU262420 FAP262412:FAQ262420 FKL262412:FKM262420 FUH262412:FUI262420 GED262412:GEE262420 GNZ262412:GOA262420 GXV262412:GXW262420 HHR262412:HHS262420 HRN262412:HRO262420 IBJ262412:IBK262420 ILF262412:ILG262420 IVB262412:IVC262420 JEX262412:JEY262420 JOT262412:JOU262420 JYP262412:JYQ262420 KIL262412:KIM262420 KSH262412:KSI262420 LCD262412:LCE262420 LLZ262412:LMA262420 LVV262412:LVW262420 MFR262412:MFS262420 MPN262412:MPO262420 MZJ262412:MZK262420 NJF262412:NJG262420 NTB262412:NTC262420 OCX262412:OCY262420 OMT262412:OMU262420 OWP262412:OWQ262420 PGL262412:PGM262420 PQH262412:PQI262420 QAD262412:QAE262420 QJZ262412:QKA262420 QTV262412:QTW262420 RDR262412:RDS262420 RNN262412:RNO262420 RXJ262412:RXK262420 SHF262412:SHG262420 SRB262412:SRC262420 TAX262412:TAY262420 TKT262412:TKU262420 TUP262412:TUQ262420 UEL262412:UEM262420 UOH262412:UOI262420 UYD262412:UYE262420 VHZ262412:VIA262420 VRV262412:VRW262420 WBR262412:WBS262420 WLN262412:WLO262420 WVJ262412:WVK262420 B327948:C327956 IX327948:IY327956 ST327948:SU327956 ACP327948:ACQ327956 AML327948:AMM327956 AWH327948:AWI327956 BGD327948:BGE327956 BPZ327948:BQA327956 BZV327948:BZW327956 CJR327948:CJS327956 CTN327948:CTO327956 DDJ327948:DDK327956 DNF327948:DNG327956 DXB327948:DXC327956 EGX327948:EGY327956 EQT327948:EQU327956 FAP327948:FAQ327956 FKL327948:FKM327956 FUH327948:FUI327956 GED327948:GEE327956 GNZ327948:GOA327956 GXV327948:GXW327956 HHR327948:HHS327956 HRN327948:HRO327956 IBJ327948:IBK327956 ILF327948:ILG327956 IVB327948:IVC327956 JEX327948:JEY327956 JOT327948:JOU327956 JYP327948:JYQ327956 KIL327948:KIM327956 KSH327948:KSI327956 LCD327948:LCE327956 LLZ327948:LMA327956 LVV327948:LVW327956 MFR327948:MFS327956 MPN327948:MPO327956 MZJ327948:MZK327956 NJF327948:NJG327956 NTB327948:NTC327956 OCX327948:OCY327956 OMT327948:OMU327956 OWP327948:OWQ327956 PGL327948:PGM327956 PQH327948:PQI327956 QAD327948:QAE327956 QJZ327948:QKA327956 QTV327948:QTW327956 RDR327948:RDS327956 RNN327948:RNO327956 RXJ327948:RXK327956 SHF327948:SHG327956 SRB327948:SRC327956 TAX327948:TAY327956 TKT327948:TKU327956 TUP327948:TUQ327956 UEL327948:UEM327956 UOH327948:UOI327956 UYD327948:UYE327956 VHZ327948:VIA327956 VRV327948:VRW327956 WBR327948:WBS327956 WLN327948:WLO327956 WVJ327948:WVK327956 B393484:C393492 IX393484:IY393492 ST393484:SU393492 ACP393484:ACQ393492 AML393484:AMM393492 AWH393484:AWI393492 BGD393484:BGE393492 BPZ393484:BQA393492 BZV393484:BZW393492 CJR393484:CJS393492 CTN393484:CTO393492 DDJ393484:DDK393492 DNF393484:DNG393492 DXB393484:DXC393492 EGX393484:EGY393492 EQT393484:EQU393492 FAP393484:FAQ393492 FKL393484:FKM393492 FUH393484:FUI393492 GED393484:GEE393492 GNZ393484:GOA393492 GXV393484:GXW393492 HHR393484:HHS393492 HRN393484:HRO393492 IBJ393484:IBK393492 ILF393484:ILG393492 IVB393484:IVC393492 JEX393484:JEY393492 JOT393484:JOU393492 JYP393484:JYQ393492 KIL393484:KIM393492 KSH393484:KSI393492 LCD393484:LCE393492 LLZ393484:LMA393492 LVV393484:LVW393492 MFR393484:MFS393492 MPN393484:MPO393492 MZJ393484:MZK393492 NJF393484:NJG393492 NTB393484:NTC393492 OCX393484:OCY393492 OMT393484:OMU393492 OWP393484:OWQ393492 PGL393484:PGM393492 PQH393484:PQI393492 QAD393484:QAE393492 QJZ393484:QKA393492 QTV393484:QTW393492 RDR393484:RDS393492 RNN393484:RNO393492 RXJ393484:RXK393492 SHF393484:SHG393492 SRB393484:SRC393492 TAX393484:TAY393492 TKT393484:TKU393492 TUP393484:TUQ393492 UEL393484:UEM393492 UOH393484:UOI393492 UYD393484:UYE393492 VHZ393484:VIA393492 VRV393484:VRW393492 WBR393484:WBS393492 WLN393484:WLO393492 WVJ393484:WVK393492 B459020:C459028 IX459020:IY459028 ST459020:SU459028 ACP459020:ACQ459028 AML459020:AMM459028 AWH459020:AWI459028 BGD459020:BGE459028 BPZ459020:BQA459028 BZV459020:BZW459028 CJR459020:CJS459028 CTN459020:CTO459028 DDJ459020:DDK459028 DNF459020:DNG459028 DXB459020:DXC459028 EGX459020:EGY459028 EQT459020:EQU459028 FAP459020:FAQ459028 FKL459020:FKM459028 FUH459020:FUI459028 GED459020:GEE459028 GNZ459020:GOA459028 GXV459020:GXW459028 HHR459020:HHS459028 HRN459020:HRO459028 IBJ459020:IBK459028 ILF459020:ILG459028 IVB459020:IVC459028 JEX459020:JEY459028 JOT459020:JOU459028 JYP459020:JYQ459028 KIL459020:KIM459028 KSH459020:KSI459028 LCD459020:LCE459028 LLZ459020:LMA459028 LVV459020:LVW459028 MFR459020:MFS459028 MPN459020:MPO459028 MZJ459020:MZK459028 NJF459020:NJG459028 NTB459020:NTC459028 OCX459020:OCY459028 OMT459020:OMU459028 OWP459020:OWQ459028 PGL459020:PGM459028 PQH459020:PQI459028 QAD459020:QAE459028 QJZ459020:QKA459028 QTV459020:QTW459028 RDR459020:RDS459028 RNN459020:RNO459028 RXJ459020:RXK459028 SHF459020:SHG459028 SRB459020:SRC459028 TAX459020:TAY459028 TKT459020:TKU459028 TUP459020:TUQ459028 UEL459020:UEM459028 UOH459020:UOI459028 UYD459020:UYE459028 VHZ459020:VIA459028 VRV459020:VRW459028 WBR459020:WBS459028 WLN459020:WLO459028 WVJ459020:WVK459028 B524556:C524564 IX524556:IY524564 ST524556:SU524564 ACP524556:ACQ524564 AML524556:AMM524564 AWH524556:AWI524564 BGD524556:BGE524564 BPZ524556:BQA524564 BZV524556:BZW524564 CJR524556:CJS524564 CTN524556:CTO524564 DDJ524556:DDK524564 DNF524556:DNG524564 DXB524556:DXC524564 EGX524556:EGY524564 EQT524556:EQU524564 FAP524556:FAQ524564 FKL524556:FKM524564 FUH524556:FUI524564 GED524556:GEE524564 GNZ524556:GOA524564 GXV524556:GXW524564 HHR524556:HHS524564 HRN524556:HRO524564 IBJ524556:IBK524564 ILF524556:ILG524564 IVB524556:IVC524564 JEX524556:JEY524564 JOT524556:JOU524564 JYP524556:JYQ524564 KIL524556:KIM524564 KSH524556:KSI524564 LCD524556:LCE524564 LLZ524556:LMA524564 LVV524556:LVW524564 MFR524556:MFS524564 MPN524556:MPO524564 MZJ524556:MZK524564 NJF524556:NJG524564 NTB524556:NTC524564 OCX524556:OCY524564 OMT524556:OMU524564 OWP524556:OWQ524564 PGL524556:PGM524564 PQH524556:PQI524564 QAD524556:QAE524564 QJZ524556:QKA524564 QTV524556:QTW524564 RDR524556:RDS524564 RNN524556:RNO524564 RXJ524556:RXK524564 SHF524556:SHG524564 SRB524556:SRC524564 TAX524556:TAY524564 TKT524556:TKU524564 TUP524556:TUQ524564 UEL524556:UEM524564 UOH524556:UOI524564 UYD524556:UYE524564 VHZ524556:VIA524564 VRV524556:VRW524564 WBR524556:WBS524564 WLN524556:WLO524564 WVJ524556:WVK524564 B590092:C590100 IX590092:IY590100 ST590092:SU590100 ACP590092:ACQ590100 AML590092:AMM590100 AWH590092:AWI590100 BGD590092:BGE590100 BPZ590092:BQA590100 BZV590092:BZW590100 CJR590092:CJS590100 CTN590092:CTO590100 DDJ590092:DDK590100 DNF590092:DNG590100 DXB590092:DXC590100 EGX590092:EGY590100 EQT590092:EQU590100 FAP590092:FAQ590100 FKL590092:FKM590100 FUH590092:FUI590100 GED590092:GEE590100 GNZ590092:GOA590100 GXV590092:GXW590100 HHR590092:HHS590100 HRN590092:HRO590100 IBJ590092:IBK590100 ILF590092:ILG590100 IVB590092:IVC590100 JEX590092:JEY590100 JOT590092:JOU590100 JYP590092:JYQ590100 KIL590092:KIM590100 KSH590092:KSI590100 LCD590092:LCE590100 LLZ590092:LMA590100 LVV590092:LVW590100 MFR590092:MFS590100 MPN590092:MPO590100 MZJ590092:MZK590100 NJF590092:NJG590100 NTB590092:NTC590100 OCX590092:OCY590100 OMT590092:OMU590100 OWP590092:OWQ590100 PGL590092:PGM590100 PQH590092:PQI590100 QAD590092:QAE590100 QJZ590092:QKA590100 QTV590092:QTW590100 RDR590092:RDS590100 RNN590092:RNO590100 RXJ590092:RXK590100 SHF590092:SHG590100 SRB590092:SRC590100 TAX590092:TAY590100 TKT590092:TKU590100 TUP590092:TUQ590100 UEL590092:UEM590100 UOH590092:UOI590100 UYD590092:UYE590100 VHZ590092:VIA590100 VRV590092:VRW590100 WBR590092:WBS590100 WLN590092:WLO590100 WVJ590092:WVK590100 B655628:C655636 IX655628:IY655636 ST655628:SU655636 ACP655628:ACQ655636 AML655628:AMM655636 AWH655628:AWI655636 BGD655628:BGE655636 BPZ655628:BQA655636 BZV655628:BZW655636 CJR655628:CJS655636 CTN655628:CTO655636 DDJ655628:DDK655636 DNF655628:DNG655636 DXB655628:DXC655636 EGX655628:EGY655636 EQT655628:EQU655636 FAP655628:FAQ655636 FKL655628:FKM655636 FUH655628:FUI655636 GED655628:GEE655636 GNZ655628:GOA655636 GXV655628:GXW655636 HHR655628:HHS655636 HRN655628:HRO655636 IBJ655628:IBK655636 ILF655628:ILG655636 IVB655628:IVC655636 JEX655628:JEY655636 JOT655628:JOU655636 JYP655628:JYQ655636 KIL655628:KIM655636 KSH655628:KSI655636 LCD655628:LCE655636 LLZ655628:LMA655636 LVV655628:LVW655636 MFR655628:MFS655636 MPN655628:MPO655636 MZJ655628:MZK655636 NJF655628:NJG655636 NTB655628:NTC655636 OCX655628:OCY655636 OMT655628:OMU655636 OWP655628:OWQ655636 PGL655628:PGM655636 PQH655628:PQI655636 QAD655628:QAE655636 QJZ655628:QKA655636 QTV655628:QTW655636 RDR655628:RDS655636 RNN655628:RNO655636 RXJ655628:RXK655636 SHF655628:SHG655636 SRB655628:SRC655636 TAX655628:TAY655636 TKT655628:TKU655636 TUP655628:TUQ655636 UEL655628:UEM655636 UOH655628:UOI655636 UYD655628:UYE655636 VHZ655628:VIA655636 VRV655628:VRW655636 WBR655628:WBS655636 WLN655628:WLO655636 WVJ655628:WVK655636 B721164:C721172 IX721164:IY721172 ST721164:SU721172 ACP721164:ACQ721172 AML721164:AMM721172 AWH721164:AWI721172 BGD721164:BGE721172 BPZ721164:BQA721172 BZV721164:BZW721172 CJR721164:CJS721172 CTN721164:CTO721172 DDJ721164:DDK721172 DNF721164:DNG721172 DXB721164:DXC721172 EGX721164:EGY721172 EQT721164:EQU721172 FAP721164:FAQ721172 FKL721164:FKM721172 FUH721164:FUI721172 GED721164:GEE721172 GNZ721164:GOA721172 GXV721164:GXW721172 HHR721164:HHS721172 HRN721164:HRO721172 IBJ721164:IBK721172 ILF721164:ILG721172 IVB721164:IVC721172 JEX721164:JEY721172 JOT721164:JOU721172 JYP721164:JYQ721172 KIL721164:KIM721172 KSH721164:KSI721172 LCD721164:LCE721172 LLZ721164:LMA721172 LVV721164:LVW721172 MFR721164:MFS721172 MPN721164:MPO721172 MZJ721164:MZK721172 NJF721164:NJG721172 NTB721164:NTC721172 OCX721164:OCY721172 OMT721164:OMU721172 OWP721164:OWQ721172 PGL721164:PGM721172 PQH721164:PQI721172 QAD721164:QAE721172 QJZ721164:QKA721172 QTV721164:QTW721172 RDR721164:RDS721172 RNN721164:RNO721172 RXJ721164:RXK721172 SHF721164:SHG721172 SRB721164:SRC721172 TAX721164:TAY721172 TKT721164:TKU721172 TUP721164:TUQ721172 UEL721164:UEM721172 UOH721164:UOI721172 UYD721164:UYE721172 VHZ721164:VIA721172 VRV721164:VRW721172 WBR721164:WBS721172 WLN721164:WLO721172 WVJ721164:WVK721172 B786700:C786708 IX786700:IY786708 ST786700:SU786708 ACP786700:ACQ786708 AML786700:AMM786708 AWH786700:AWI786708 BGD786700:BGE786708 BPZ786700:BQA786708 BZV786700:BZW786708 CJR786700:CJS786708 CTN786700:CTO786708 DDJ786700:DDK786708 DNF786700:DNG786708 DXB786700:DXC786708 EGX786700:EGY786708 EQT786700:EQU786708 FAP786700:FAQ786708 FKL786700:FKM786708 FUH786700:FUI786708 GED786700:GEE786708 GNZ786700:GOA786708 GXV786700:GXW786708 HHR786700:HHS786708 HRN786700:HRO786708 IBJ786700:IBK786708 ILF786700:ILG786708 IVB786700:IVC786708 JEX786700:JEY786708 JOT786700:JOU786708 JYP786700:JYQ786708 KIL786700:KIM786708 KSH786700:KSI786708 LCD786700:LCE786708 LLZ786700:LMA786708 LVV786700:LVW786708 MFR786700:MFS786708 MPN786700:MPO786708 MZJ786700:MZK786708 NJF786700:NJG786708 NTB786700:NTC786708 OCX786700:OCY786708 OMT786700:OMU786708 OWP786700:OWQ786708 PGL786700:PGM786708 PQH786700:PQI786708 QAD786700:QAE786708 QJZ786700:QKA786708 QTV786700:QTW786708 RDR786700:RDS786708 RNN786700:RNO786708 RXJ786700:RXK786708 SHF786700:SHG786708 SRB786700:SRC786708 TAX786700:TAY786708 TKT786700:TKU786708 TUP786700:TUQ786708 UEL786700:UEM786708 UOH786700:UOI786708 UYD786700:UYE786708 VHZ786700:VIA786708 VRV786700:VRW786708 WBR786700:WBS786708 WLN786700:WLO786708 WVJ786700:WVK786708 B852236:C852244 IX852236:IY852244 ST852236:SU852244 ACP852236:ACQ852244 AML852236:AMM852244 AWH852236:AWI852244 BGD852236:BGE852244 BPZ852236:BQA852244 BZV852236:BZW852244 CJR852236:CJS852244 CTN852236:CTO852244 DDJ852236:DDK852244 DNF852236:DNG852244 DXB852236:DXC852244 EGX852236:EGY852244 EQT852236:EQU852244 FAP852236:FAQ852244 FKL852236:FKM852244 FUH852236:FUI852244 GED852236:GEE852244 GNZ852236:GOA852244 GXV852236:GXW852244 HHR852236:HHS852244 HRN852236:HRO852244 IBJ852236:IBK852244 ILF852236:ILG852244 IVB852236:IVC852244 JEX852236:JEY852244 JOT852236:JOU852244 JYP852236:JYQ852244 KIL852236:KIM852244 KSH852236:KSI852244 LCD852236:LCE852244 LLZ852236:LMA852244 LVV852236:LVW852244 MFR852236:MFS852244 MPN852236:MPO852244 MZJ852236:MZK852244 NJF852236:NJG852244 NTB852236:NTC852244 OCX852236:OCY852244 OMT852236:OMU852244 OWP852236:OWQ852244 PGL852236:PGM852244 PQH852236:PQI852244 QAD852236:QAE852244 QJZ852236:QKA852244 QTV852236:QTW852244 RDR852236:RDS852244 RNN852236:RNO852244 RXJ852236:RXK852244 SHF852236:SHG852244 SRB852236:SRC852244 TAX852236:TAY852244 TKT852236:TKU852244 TUP852236:TUQ852244 UEL852236:UEM852244 UOH852236:UOI852244 UYD852236:UYE852244 VHZ852236:VIA852244 VRV852236:VRW852244 WBR852236:WBS852244 WLN852236:WLO852244 WVJ852236:WVK852244 B917772:C917780 IX917772:IY917780 ST917772:SU917780 ACP917772:ACQ917780 AML917772:AMM917780 AWH917772:AWI917780 BGD917772:BGE917780 BPZ917772:BQA917780 BZV917772:BZW917780 CJR917772:CJS917780 CTN917772:CTO917780 DDJ917772:DDK917780 DNF917772:DNG917780 DXB917772:DXC917780 EGX917772:EGY917780 EQT917772:EQU917780 FAP917772:FAQ917780 FKL917772:FKM917780 FUH917772:FUI917780 GED917772:GEE917780 GNZ917772:GOA917780 GXV917772:GXW917780 HHR917772:HHS917780 HRN917772:HRO917780 IBJ917772:IBK917780 ILF917772:ILG917780 IVB917772:IVC917780 JEX917772:JEY917780 JOT917772:JOU917780 JYP917772:JYQ917780 KIL917772:KIM917780 KSH917772:KSI917780 LCD917772:LCE917780 LLZ917772:LMA917780 LVV917772:LVW917780 MFR917772:MFS917780 MPN917772:MPO917780 MZJ917772:MZK917780 NJF917772:NJG917780 NTB917772:NTC917780 OCX917772:OCY917780 OMT917772:OMU917780 OWP917772:OWQ917780 PGL917772:PGM917780 PQH917772:PQI917780 QAD917772:QAE917780 QJZ917772:QKA917780 QTV917772:QTW917780 RDR917772:RDS917780 RNN917772:RNO917780 RXJ917772:RXK917780 SHF917772:SHG917780 SRB917772:SRC917780 TAX917772:TAY917780 TKT917772:TKU917780 TUP917772:TUQ917780 UEL917772:UEM917780 UOH917772:UOI917780 UYD917772:UYE917780 VHZ917772:VIA917780 VRV917772:VRW917780 WBR917772:WBS917780 WLN917772:WLO917780 WVJ917772:WVK917780 B983308:C983316 IX983308:IY983316 ST983308:SU983316 ACP983308:ACQ983316 AML983308:AMM983316 AWH983308:AWI983316 BGD983308:BGE983316 BPZ983308:BQA983316 BZV983308:BZW983316 CJR983308:CJS983316 CTN983308:CTO983316 DDJ983308:DDK983316 DNF983308:DNG983316 DXB983308:DXC983316 EGX983308:EGY983316 EQT983308:EQU983316 FAP983308:FAQ983316 FKL983308:FKM983316 FUH983308:FUI983316 GED983308:GEE983316 GNZ983308:GOA983316 GXV983308:GXW983316 HHR983308:HHS983316 HRN983308:HRO983316 IBJ983308:IBK983316 ILF983308:ILG983316 IVB983308:IVC983316 JEX983308:JEY983316 JOT983308:JOU983316 JYP983308:JYQ983316 KIL983308:KIM983316 KSH983308:KSI983316 LCD983308:LCE983316 LLZ983308:LMA983316 LVV983308:LVW983316 MFR983308:MFS983316 MPN983308:MPO983316 MZJ983308:MZK983316 NJF983308:NJG983316 NTB983308:NTC983316 OCX983308:OCY983316 OMT983308:OMU983316 OWP983308:OWQ983316 PGL983308:PGM983316 PQH983308:PQI983316 QAD983308:QAE983316 QJZ983308:QKA983316 QTV983308:QTW983316 RDR983308:RDS983316 RNN983308:RNO983316 RXJ983308:RXK983316 SHF983308:SHG983316 SRB983308:SRC983316 TAX983308:TAY983316 TKT983308:TKU983316 TUP983308:TUQ983316 UEL983308:UEM983316 UOH983308:UOI983316 UYD983308:UYE983316 VHZ983308:VIA983316 VRV983308:VRW983316 WBR983308:WBS983316 WLN983308:WLO983316 WVJ983308:WVK983316 B65814:C65819 IX65814:IY65819 ST65814:SU65819 ACP65814:ACQ65819 AML65814:AMM65819 AWH65814:AWI65819 BGD65814:BGE65819 BPZ65814:BQA65819 BZV65814:BZW65819 CJR65814:CJS65819 CTN65814:CTO65819 DDJ65814:DDK65819 DNF65814:DNG65819 DXB65814:DXC65819 EGX65814:EGY65819 EQT65814:EQU65819 FAP65814:FAQ65819 FKL65814:FKM65819 FUH65814:FUI65819 GED65814:GEE65819 GNZ65814:GOA65819 GXV65814:GXW65819 HHR65814:HHS65819 HRN65814:HRO65819 IBJ65814:IBK65819 ILF65814:ILG65819 IVB65814:IVC65819 JEX65814:JEY65819 JOT65814:JOU65819 JYP65814:JYQ65819 KIL65814:KIM65819 KSH65814:KSI65819 LCD65814:LCE65819 LLZ65814:LMA65819 LVV65814:LVW65819 MFR65814:MFS65819 MPN65814:MPO65819 MZJ65814:MZK65819 NJF65814:NJG65819 NTB65814:NTC65819 OCX65814:OCY65819 OMT65814:OMU65819 OWP65814:OWQ65819 PGL65814:PGM65819 PQH65814:PQI65819 QAD65814:QAE65819 QJZ65814:QKA65819 QTV65814:QTW65819 RDR65814:RDS65819 RNN65814:RNO65819 RXJ65814:RXK65819 SHF65814:SHG65819 SRB65814:SRC65819 TAX65814:TAY65819 TKT65814:TKU65819 TUP65814:TUQ65819 UEL65814:UEM65819 UOH65814:UOI65819 UYD65814:UYE65819 VHZ65814:VIA65819 VRV65814:VRW65819 WBR65814:WBS65819 WLN65814:WLO65819 WVJ65814:WVK65819 B131350:C131355 IX131350:IY131355 ST131350:SU131355 ACP131350:ACQ131355 AML131350:AMM131355 AWH131350:AWI131355 BGD131350:BGE131355 BPZ131350:BQA131355 BZV131350:BZW131355 CJR131350:CJS131355 CTN131350:CTO131355 DDJ131350:DDK131355 DNF131350:DNG131355 DXB131350:DXC131355 EGX131350:EGY131355 EQT131350:EQU131355 FAP131350:FAQ131355 FKL131350:FKM131355 FUH131350:FUI131355 GED131350:GEE131355 GNZ131350:GOA131355 GXV131350:GXW131355 HHR131350:HHS131355 HRN131350:HRO131355 IBJ131350:IBK131355 ILF131350:ILG131355 IVB131350:IVC131355 JEX131350:JEY131355 JOT131350:JOU131355 JYP131350:JYQ131355 KIL131350:KIM131355 KSH131350:KSI131355 LCD131350:LCE131355 LLZ131350:LMA131355 LVV131350:LVW131355 MFR131350:MFS131355 MPN131350:MPO131355 MZJ131350:MZK131355 NJF131350:NJG131355 NTB131350:NTC131355 OCX131350:OCY131355 OMT131350:OMU131355 OWP131350:OWQ131355 PGL131350:PGM131355 PQH131350:PQI131355 QAD131350:QAE131355 QJZ131350:QKA131355 QTV131350:QTW131355 RDR131350:RDS131355 RNN131350:RNO131355 RXJ131350:RXK131355 SHF131350:SHG131355 SRB131350:SRC131355 TAX131350:TAY131355 TKT131350:TKU131355 TUP131350:TUQ131355 UEL131350:UEM131355 UOH131350:UOI131355 UYD131350:UYE131355 VHZ131350:VIA131355 VRV131350:VRW131355 WBR131350:WBS131355 WLN131350:WLO131355 WVJ131350:WVK131355 B196886:C196891 IX196886:IY196891 ST196886:SU196891 ACP196886:ACQ196891 AML196886:AMM196891 AWH196886:AWI196891 BGD196886:BGE196891 BPZ196886:BQA196891 BZV196886:BZW196891 CJR196886:CJS196891 CTN196886:CTO196891 DDJ196886:DDK196891 DNF196886:DNG196891 DXB196886:DXC196891 EGX196886:EGY196891 EQT196886:EQU196891 FAP196886:FAQ196891 FKL196886:FKM196891 FUH196886:FUI196891 GED196886:GEE196891 GNZ196886:GOA196891 GXV196886:GXW196891 HHR196886:HHS196891 HRN196886:HRO196891 IBJ196886:IBK196891 ILF196886:ILG196891 IVB196886:IVC196891 JEX196886:JEY196891 JOT196886:JOU196891 JYP196886:JYQ196891 KIL196886:KIM196891 KSH196886:KSI196891 LCD196886:LCE196891 LLZ196886:LMA196891 LVV196886:LVW196891 MFR196886:MFS196891 MPN196886:MPO196891 MZJ196886:MZK196891 NJF196886:NJG196891 NTB196886:NTC196891 OCX196886:OCY196891 OMT196886:OMU196891 OWP196886:OWQ196891 PGL196886:PGM196891 PQH196886:PQI196891 QAD196886:QAE196891 QJZ196886:QKA196891 QTV196886:QTW196891 RDR196886:RDS196891 RNN196886:RNO196891 RXJ196886:RXK196891 SHF196886:SHG196891 SRB196886:SRC196891 TAX196886:TAY196891 TKT196886:TKU196891 TUP196886:TUQ196891 UEL196886:UEM196891 UOH196886:UOI196891 UYD196886:UYE196891 VHZ196886:VIA196891 VRV196886:VRW196891 WBR196886:WBS196891 WLN196886:WLO196891 WVJ196886:WVK196891 B262422:C262427 IX262422:IY262427 ST262422:SU262427 ACP262422:ACQ262427 AML262422:AMM262427 AWH262422:AWI262427 BGD262422:BGE262427 BPZ262422:BQA262427 BZV262422:BZW262427 CJR262422:CJS262427 CTN262422:CTO262427 DDJ262422:DDK262427 DNF262422:DNG262427 DXB262422:DXC262427 EGX262422:EGY262427 EQT262422:EQU262427 FAP262422:FAQ262427 FKL262422:FKM262427 FUH262422:FUI262427 GED262422:GEE262427 GNZ262422:GOA262427 GXV262422:GXW262427 HHR262422:HHS262427 HRN262422:HRO262427 IBJ262422:IBK262427 ILF262422:ILG262427 IVB262422:IVC262427 JEX262422:JEY262427 JOT262422:JOU262427 JYP262422:JYQ262427 KIL262422:KIM262427 KSH262422:KSI262427 LCD262422:LCE262427 LLZ262422:LMA262427 LVV262422:LVW262427 MFR262422:MFS262427 MPN262422:MPO262427 MZJ262422:MZK262427 NJF262422:NJG262427 NTB262422:NTC262427 OCX262422:OCY262427 OMT262422:OMU262427 OWP262422:OWQ262427 PGL262422:PGM262427 PQH262422:PQI262427 QAD262422:QAE262427 QJZ262422:QKA262427 QTV262422:QTW262427 RDR262422:RDS262427 RNN262422:RNO262427 RXJ262422:RXK262427 SHF262422:SHG262427 SRB262422:SRC262427 TAX262422:TAY262427 TKT262422:TKU262427 TUP262422:TUQ262427 UEL262422:UEM262427 UOH262422:UOI262427 UYD262422:UYE262427 VHZ262422:VIA262427 VRV262422:VRW262427 WBR262422:WBS262427 WLN262422:WLO262427 WVJ262422:WVK262427 B327958:C327963 IX327958:IY327963 ST327958:SU327963 ACP327958:ACQ327963 AML327958:AMM327963 AWH327958:AWI327963 BGD327958:BGE327963 BPZ327958:BQA327963 BZV327958:BZW327963 CJR327958:CJS327963 CTN327958:CTO327963 DDJ327958:DDK327963 DNF327958:DNG327963 DXB327958:DXC327963 EGX327958:EGY327963 EQT327958:EQU327963 FAP327958:FAQ327963 FKL327958:FKM327963 FUH327958:FUI327963 GED327958:GEE327963 GNZ327958:GOA327963 GXV327958:GXW327963 HHR327958:HHS327963 HRN327958:HRO327963 IBJ327958:IBK327963 ILF327958:ILG327963 IVB327958:IVC327963 JEX327958:JEY327963 JOT327958:JOU327963 JYP327958:JYQ327963 KIL327958:KIM327963 KSH327958:KSI327963 LCD327958:LCE327963 LLZ327958:LMA327963 LVV327958:LVW327963 MFR327958:MFS327963 MPN327958:MPO327963 MZJ327958:MZK327963 NJF327958:NJG327963 NTB327958:NTC327963 OCX327958:OCY327963 OMT327958:OMU327963 OWP327958:OWQ327963 PGL327958:PGM327963 PQH327958:PQI327963 QAD327958:QAE327963 QJZ327958:QKA327963 QTV327958:QTW327963 RDR327958:RDS327963 RNN327958:RNO327963 RXJ327958:RXK327963 SHF327958:SHG327963 SRB327958:SRC327963 TAX327958:TAY327963 TKT327958:TKU327963 TUP327958:TUQ327963 UEL327958:UEM327963 UOH327958:UOI327963 UYD327958:UYE327963 VHZ327958:VIA327963 VRV327958:VRW327963 WBR327958:WBS327963 WLN327958:WLO327963 WVJ327958:WVK327963 B393494:C393499 IX393494:IY393499 ST393494:SU393499 ACP393494:ACQ393499 AML393494:AMM393499 AWH393494:AWI393499 BGD393494:BGE393499 BPZ393494:BQA393499 BZV393494:BZW393499 CJR393494:CJS393499 CTN393494:CTO393499 DDJ393494:DDK393499 DNF393494:DNG393499 DXB393494:DXC393499 EGX393494:EGY393499 EQT393494:EQU393499 FAP393494:FAQ393499 FKL393494:FKM393499 FUH393494:FUI393499 GED393494:GEE393499 GNZ393494:GOA393499 GXV393494:GXW393499 HHR393494:HHS393499 HRN393494:HRO393499 IBJ393494:IBK393499 ILF393494:ILG393499 IVB393494:IVC393499 JEX393494:JEY393499 JOT393494:JOU393499 JYP393494:JYQ393499 KIL393494:KIM393499 KSH393494:KSI393499 LCD393494:LCE393499 LLZ393494:LMA393499 LVV393494:LVW393499 MFR393494:MFS393499 MPN393494:MPO393499 MZJ393494:MZK393499 NJF393494:NJG393499 NTB393494:NTC393499 OCX393494:OCY393499 OMT393494:OMU393499 OWP393494:OWQ393499 PGL393494:PGM393499 PQH393494:PQI393499 QAD393494:QAE393499 QJZ393494:QKA393499 QTV393494:QTW393499 RDR393494:RDS393499 RNN393494:RNO393499 RXJ393494:RXK393499 SHF393494:SHG393499 SRB393494:SRC393499 TAX393494:TAY393499 TKT393494:TKU393499 TUP393494:TUQ393499 UEL393494:UEM393499 UOH393494:UOI393499 UYD393494:UYE393499 VHZ393494:VIA393499 VRV393494:VRW393499 WBR393494:WBS393499 WLN393494:WLO393499 WVJ393494:WVK393499 B459030:C459035 IX459030:IY459035 ST459030:SU459035 ACP459030:ACQ459035 AML459030:AMM459035 AWH459030:AWI459035 BGD459030:BGE459035 BPZ459030:BQA459035 BZV459030:BZW459035 CJR459030:CJS459035 CTN459030:CTO459035 DDJ459030:DDK459035 DNF459030:DNG459035 DXB459030:DXC459035 EGX459030:EGY459035 EQT459030:EQU459035 FAP459030:FAQ459035 FKL459030:FKM459035 FUH459030:FUI459035 GED459030:GEE459035 GNZ459030:GOA459035 GXV459030:GXW459035 HHR459030:HHS459035 HRN459030:HRO459035 IBJ459030:IBK459035 ILF459030:ILG459035 IVB459030:IVC459035 JEX459030:JEY459035 JOT459030:JOU459035 JYP459030:JYQ459035 KIL459030:KIM459035 KSH459030:KSI459035 LCD459030:LCE459035 LLZ459030:LMA459035 LVV459030:LVW459035 MFR459030:MFS459035 MPN459030:MPO459035 MZJ459030:MZK459035 NJF459030:NJG459035 NTB459030:NTC459035 OCX459030:OCY459035 OMT459030:OMU459035 OWP459030:OWQ459035 PGL459030:PGM459035 PQH459030:PQI459035 QAD459030:QAE459035 QJZ459030:QKA459035 QTV459030:QTW459035 RDR459030:RDS459035 RNN459030:RNO459035 RXJ459030:RXK459035 SHF459030:SHG459035 SRB459030:SRC459035 TAX459030:TAY459035 TKT459030:TKU459035 TUP459030:TUQ459035 UEL459030:UEM459035 UOH459030:UOI459035 UYD459030:UYE459035 VHZ459030:VIA459035 VRV459030:VRW459035 WBR459030:WBS459035 WLN459030:WLO459035 WVJ459030:WVK459035 B524566:C524571 IX524566:IY524571 ST524566:SU524571 ACP524566:ACQ524571 AML524566:AMM524571 AWH524566:AWI524571 BGD524566:BGE524571 BPZ524566:BQA524571 BZV524566:BZW524571 CJR524566:CJS524571 CTN524566:CTO524571 DDJ524566:DDK524571 DNF524566:DNG524571 DXB524566:DXC524571 EGX524566:EGY524571 EQT524566:EQU524571 FAP524566:FAQ524571 FKL524566:FKM524571 FUH524566:FUI524571 GED524566:GEE524571 GNZ524566:GOA524571 GXV524566:GXW524571 HHR524566:HHS524571 HRN524566:HRO524571 IBJ524566:IBK524571 ILF524566:ILG524571 IVB524566:IVC524571 JEX524566:JEY524571 JOT524566:JOU524571 JYP524566:JYQ524571 KIL524566:KIM524571 KSH524566:KSI524571 LCD524566:LCE524571 LLZ524566:LMA524571 LVV524566:LVW524571 MFR524566:MFS524571 MPN524566:MPO524571 MZJ524566:MZK524571 NJF524566:NJG524571 NTB524566:NTC524571 OCX524566:OCY524571 OMT524566:OMU524571 OWP524566:OWQ524571 PGL524566:PGM524571 PQH524566:PQI524571 QAD524566:QAE524571 QJZ524566:QKA524571 QTV524566:QTW524571 RDR524566:RDS524571 RNN524566:RNO524571 RXJ524566:RXK524571 SHF524566:SHG524571 SRB524566:SRC524571 TAX524566:TAY524571 TKT524566:TKU524571 TUP524566:TUQ524571 UEL524566:UEM524571 UOH524566:UOI524571 UYD524566:UYE524571 VHZ524566:VIA524571 VRV524566:VRW524571 WBR524566:WBS524571 WLN524566:WLO524571 WVJ524566:WVK524571 B590102:C590107 IX590102:IY590107 ST590102:SU590107 ACP590102:ACQ590107 AML590102:AMM590107 AWH590102:AWI590107 BGD590102:BGE590107 BPZ590102:BQA590107 BZV590102:BZW590107 CJR590102:CJS590107 CTN590102:CTO590107 DDJ590102:DDK590107 DNF590102:DNG590107 DXB590102:DXC590107 EGX590102:EGY590107 EQT590102:EQU590107 FAP590102:FAQ590107 FKL590102:FKM590107 FUH590102:FUI590107 GED590102:GEE590107 GNZ590102:GOA590107 GXV590102:GXW590107 HHR590102:HHS590107 HRN590102:HRO590107 IBJ590102:IBK590107 ILF590102:ILG590107 IVB590102:IVC590107 JEX590102:JEY590107 JOT590102:JOU590107 JYP590102:JYQ590107 KIL590102:KIM590107 KSH590102:KSI590107 LCD590102:LCE590107 LLZ590102:LMA590107 LVV590102:LVW590107 MFR590102:MFS590107 MPN590102:MPO590107 MZJ590102:MZK590107 NJF590102:NJG590107 NTB590102:NTC590107 OCX590102:OCY590107 OMT590102:OMU590107 OWP590102:OWQ590107 PGL590102:PGM590107 PQH590102:PQI590107 QAD590102:QAE590107 QJZ590102:QKA590107 QTV590102:QTW590107 RDR590102:RDS590107 RNN590102:RNO590107 RXJ590102:RXK590107 SHF590102:SHG590107 SRB590102:SRC590107 TAX590102:TAY590107 TKT590102:TKU590107 TUP590102:TUQ590107 UEL590102:UEM590107 UOH590102:UOI590107 UYD590102:UYE590107 VHZ590102:VIA590107 VRV590102:VRW590107 WBR590102:WBS590107 WLN590102:WLO590107 WVJ590102:WVK590107 B655638:C655643 IX655638:IY655643 ST655638:SU655643 ACP655638:ACQ655643 AML655638:AMM655643 AWH655638:AWI655643 BGD655638:BGE655643 BPZ655638:BQA655643 BZV655638:BZW655643 CJR655638:CJS655643 CTN655638:CTO655643 DDJ655638:DDK655643 DNF655638:DNG655643 DXB655638:DXC655643 EGX655638:EGY655643 EQT655638:EQU655643 FAP655638:FAQ655643 FKL655638:FKM655643 FUH655638:FUI655643 GED655638:GEE655643 GNZ655638:GOA655643 GXV655638:GXW655643 HHR655638:HHS655643 HRN655638:HRO655643 IBJ655638:IBK655643 ILF655638:ILG655643 IVB655638:IVC655643 JEX655638:JEY655643 JOT655638:JOU655643 JYP655638:JYQ655643 KIL655638:KIM655643 KSH655638:KSI655643 LCD655638:LCE655643 LLZ655638:LMA655643 LVV655638:LVW655643 MFR655638:MFS655643 MPN655638:MPO655643 MZJ655638:MZK655643 NJF655638:NJG655643 NTB655638:NTC655643 OCX655638:OCY655643 OMT655638:OMU655643 OWP655638:OWQ655643 PGL655638:PGM655643 PQH655638:PQI655643 QAD655638:QAE655643 QJZ655638:QKA655643 QTV655638:QTW655643 RDR655638:RDS655643 RNN655638:RNO655643 RXJ655638:RXK655643 SHF655638:SHG655643 SRB655638:SRC655643 TAX655638:TAY655643 TKT655638:TKU655643 TUP655638:TUQ655643 UEL655638:UEM655643 UOH655638:UOI655643 UYD655638:UYE655643 VHZ655638:VIA655643 VRV655638:VRW655643 WBR655638:WBS655643 WLN655638:WLO655643 WVJ655638:WVK655643 B721174:C721179 IX721174:IY721179 ST721174:SU721179 ACP721174:ACQ721179 AML721174:AMM721179 AWH721174:AWI721179 BGD721174:BGE721179 BPZ721174:BQA721179 BZV721174:BZW721179 CJR721174:CJS721179 CTN721174:CTO721179 DDJ721174:DDK721179 DNF721174:DNG721179 DXB721174:DXC721179 EGX721174:EGY721179 EQT721174:EQU721179 FAP721174:FAQ721179 FKL721174:FKM721179 FUH721174:FUI721179 GED721174:GEE721179 GNZ721174:GOA721179 GXV721174:GXW721179 HHR721174:HHS721179 HRN721174:HRO721179 IBJ721174:IBK721179 ILF721174:ILG721179 IVB721174:IVC721179 JEX721174:JEY721179 JOT721174:JOU721179 JYP721174:JYQ721179 KIL721174:KIM721179 KSH721174:KSI721179 LCD721174:LCE721179 LLZ721174:LMA721179 LVV721174:LVW721179 MFR721174:MFS721179 MPN721174:MPO721179 MZJ721174:MZK721179 NJF721174:NJG721179 NTB721174:NTC721179 OCX721174:OCY721179 OMT721174:OMU721179 OWP721174:OWQ721179 PGL721174:PGM721179 PQH721174:PQI721179 QAD721174:QAE721179 QJZ721174:QKA721179 QTV721174:QTW721179 RDR721174:RDS721179 RNN721174:RNO721179 RXJ721174:RXK721179 SHF721174:SHG721179 SRB721174:SRC721179 TAX721174:TAY721179 TKT721174:TKU721179 TUP721174:TUQ721179 UEL721174:UEM721179 UOH721174:UOI721179 UYD721174:UYE721179 VHZ721174:VIA721179 VRV721174:VRW721179 WBR721174:WBS721179 WLN721174:WLO721179 WVJ721174:WVK721179 B786710:C786715 IX786710:IY786715 ST786710:SU786715 ACP786710:ACQ786715 AML786710:AMM786715 AWH786710:AWI786715 BGD786710:BGE786715 BPZ786710:BQA786715 BZV786710:BZW786715 CJR786710:CJS786715 CTN786710:CTO786715 DDJ786710:DDK786715 DNF786710:DNG786715 DXB786710:DXC786715 EGX786710:EGY786715 EQT786710:EQU786715 FAP786710:FAQ786715 FKL786710:FKM786715 FUH786710:FUI786715 GED786710:GEE786715 GNZ786710:GOA786715 GXV786710:GXW786715 HHR786710:HHS786715 HRN786710:HRO786715 IBJ786710:IBK786715 ILF786710:ILG786715 IVB786710:IVC786715 JEX786710:JEY786715 JOT786710:JOU786715 JYP786710:JYQ786715 KIL786710:KIM786715 KSH786710:KSI786715 LCD786710:LCE786715 LLZ786710:LMA786715 LVV786710:LVW786715 MFR786710:MFS786715 MPN786710:MPO786715 MZJ786710:MZK786715 NJF786710:NJG786715 NTB786710:NTC786715 OCX786710:OCY786715 OMT786710:OMU786715 OWP786710:OWQ786715 PGL786710:PGM786715 PQH786710:PQI786715 QAD786710:QAE786715 QJZ786710:QKA786715 QTV786710:QTW786715 RDR786710:RDS786715 RNN786710:RNO786715 RXJ786710:RXK786715 SHF786710:SHG786715 SRB786710:SRC786715 TAX786710:TAY786715 TKT786710:TKU786715 TUP786710:TUQ786715 UEL786710:UEM786715 UOH786710:UOI786715 UYD786710:UYE786715 VHZ786710:VIA786715 VRV786710:VRW786715 WBR786710:WBS786715 WLN786710:WLO786715 WVJ786710:WVK786715 B852246:C852251 IX852246:IY852251 ST852246:SU852251 ACP852246:ACQ852251 AML852246:AMM852251 AWH852246:AWI852251 BGD852246:BGE852251 BPZ852246:BQA852251 BZV852246:BZW852251 CJR852246:CJS852251 CTN852246:CTO852251 DDJ852246:DDK852251 DNF852246:DNG852251 DXB852246:DXC852251 EGX852246:EGY852251 EQT852246:EQU852251 FAP852246:FAQ852251 FKL852246:FKM852251 FUH852246:FUI852251 GED852246:GEE852251 GNZ852246:GOA852251 GXV852246:GXW852251 HHR852246:HHS852251 HRN852246:HRO852251 IBJ852246:IBK852251 ILF852246:ILG852251 IVB852246:IVC852251 JEX852246:JEY852251 JOT852246:JOU852251 JYP852246:JYQ852251 KIL852246:KIM852251 KSH852246:KSI852251 LCD852246:LCE852251 LLZ852246:LMA852251 LVV852246:LVW852251 MFR852246:MFS852251 MPN852246:MPO852251 MZJ852246:MZK852251 NJF852246:NJG852251 NTB852246:NTC852251 OCX852246:OCY852251 OMT852246:OMU852251 OWP852246:OWQ852251 PGL852246:PGM852251 PQH852246:PQI852251 QAD852246:QAE852251 QJZ852246:QKA852251 QTV852246:QTW852251 RDR852246:RDS852251 RNN852246:RNO852251 RXJ852246:RXK852251 SHF852246:SHG852251 SRB852246:SRC852251 TAX852246:TAY852251 TKT852246:TKU852251 TUP852246:TUQ852251 UEL852246:UEM852251 UOH852246:UOI852251 UYD852246:UYE852251 VHZ852246:VIA852251 VRV852246:VRW852251 WBR852246:WBS852251 WLN852246:WLO852251 WVJ852246:WVK852251 B917782:C917787 IX917782:IY917787 ST917782:SU917787 ACP917782:ACQ917787 AML917782:AMM917787 AWH917782:AWI917787 BGD917782:BGE917787 BPZ917782:BQA917787 BZV917782:BZW917787 CJR917782:CJS917787 CTN917782:CTO917787 DDJ917782:DDK917787 DNF917782:DNG917787 DXB917782:DXC917787 EGX917782:EGY917787 EQT917782:EQU917787 FAP917782:FAQ917787 FKL917782:FKM917787 FUH917782:FUI917787 GED917782:GEE917787 GNZ917782:GOA917787 GXV917782:GXW917787 HHR917782:HHS917787 HRN917782:HRO917787 IBJ917782:IBK917787 ILF917782:ILG917787 IVB917782:IVC917787 JEX917782:JEY917787 JOT917782:JOU917787 JYP917782:JYQ917787 KIL917782:KIM917787 KSH917782:KSI917787 LCD917782:LCE917787 LLZ917782:LMA917787 LVV917782:LVW917787 MFR917782:MFS917787 MPN917782:MPO917787 MZJ917782:MZK917787 NJF917782:NJG917787 NTB917782:NTC917787 OCX917782:OCY917787 OMT917782:OMU917787 OWP917782:OWQ917787 PGL917782:PGM917787 PQH917782:PQI917787 QAD917782:QAE917787 QJZ917782:QKA917787 QTV917782:QTW917787 RDR917782:RDS917787 RNN917782:RNO917787 RXJ917782:RXK917787 SHF917782:SHG917787 SRB917782:SRC917787 TAX917782:TAY917787 TKT917782:TKU917787 TUP917782:TUQ917787 UEL917782:UEM917787 UOH917782:UOI917787 UYD917782:UYE917787 VHZ917782:VIA917787 VRV917782:VRW917787 WBR917782:WBS917787 WLN917782:WLO917787 WVJ917782:WVK917787 B983318:C983323 IX983318:IY983323 ST983318:SU983323 ACP983318:ACQ983323 AML983318:AMM983323 AWH983318:AWI983323 BGD983318:BGE983323 BPZ983318:BQA983323 BZV983318:BZW983323 CJR983318:CJS983323 CTN983318:CTO983323 DDJ983318:DDK983323 DNF983318:DNG983323 DXB983318:DXC983323 EGX983318:EGY983323 EQT983318:EQU983323 FAP983318:FAQ983323 FKL983318:FKM983323 FUH983318:FUI983323 GED983318:GEE983323 GNZ983318:GOA983323 GXV983318:GXW983323 HHR983318:HHS983323 HRN983318:HRO983323 IBJ983318:IBK983323 ILF983318:ILG983323 IVB983318:IVC983323 JEX983318:JEY983323 JOT983318:JOU983323 JYP983318:JYQ983323 KIL983318:KIM983323 KSH983318:KSI983323 LCD983318:LCE983323 LLZ983318:LMA983323 LVV983318:LVW983323 MFR983318:MFS983323 MPN983318:MPO983323 MZJ983318:MZK983323 NJF983318:NJG983323 NTB983318:NTC983323 OCX983318:OCY983323 OMT983318:OMU983323 OWP983318:OWQ983323 PGL983318:PGM983323 PQH983318:PQI983323 QAD983318:QAE983323 QJZ983318:QKA983323 QTV983318:QTW983323 RDR983318:RDS983323 RNN983318:RNO983323 RXJ983318:RXK983323 SHF983318:SHG983323 SRB983318:SRC983323 TAX983318:TAY983323 TKT983318:TKU983323 TUP983318:TUQ983323 UEL983318:UEM983323 UOH983318:UOI983323 UYD983318:UYE983323 VHZ983318:VIA983323 VRV983318:VRW983323 WBR983318:WBS983323 WLN983318:WLO983323 WVJ983318:WVK983323 B65823:C65829 IX65823:IY65829 ST65823:SU65829 ACP65823:ACQ65829 AML65823:AMM65829 AWH65823:AWI65829 BGD65823:BGE65829 BPZ65823:BQA65829 BZV65823:BZW65829 CJR65823:CJS65829 CTN65823:CTO65829 DDJ65823:DDK65829 DNF65823:DNG65829 DXB65823:DXC65829 EGX65823:EGY65829 EQT65823:EQU65829 FAP65823:FAQ65829 FKL65823:FKM65829 FUH65823:FUI65829 GED65823:GEE65829 GNZ65823:GOA65829 GXV65823:GXW65829 HHR65823:HHS65829 HRN65823:HRO65829 IBJ65823:IBK65829 ILF65823:ILG65829 IVB65823:IVC65829 JEX65823:JEY65829 JOT65823:JOU65829 JYP65823:JYQ65829 KIL65823:KIM65829 KSH65823:KSI65829 LCD65823:LCE65829 LLZ65823:LMA65829 LVV65823:LVW65829 MFR65823:MFS65829 MPN65823:MPO65829 MZJ65823:MZK65829 NJF65823:NJG65829 NTB65823:NTC65829 OCX65823:OCY65829 OMT65823:OMU65829 OWP65823:OWQ65829 PGL65823:PGM65829 PQH65823:PQI65829 QAD65823:QAE65829 QJZ65823:QKA65829 QTV65823:QTW65829 RDR65823:RDS65829 RNN65823:RNO65829 RXJ65823:RXK65829 SHF65823:SHG65829 SRB65823:SRC65829 TAX65823:TAY65829 TKT65823:TKU65829 TUP65823:TUQ65829 UEL65823:UEM65829 UOH65823:UOI65829 UYD65823:UYE65829 VHZ65823:VIA65829 VRV65823:VRW65829 WBR65823:WBS65829 WLN65823:WLO65829 WVJ65823:WVK65829 B131359:C131365 IX131359:IY131365 ST131359:SU131365 ACP131359:ACQ131365 AML131359:AMM131365 AWH131359:AWI131365 BGD131359:BGE131365 BPZ131359:BQA131365 BZV131359:BZW131365 CJR131359:CJS131365 CTN131359:CTO131365 DDJ131359:DDK131365 DNF131359:DNG131365 DXB131359:DXC131365 EGX131359:EGY131365 EQT131359:EQU131365 FAP131359:FAQ131365 FKL131359:FKM131365 FUH131359:FUI131365 GED131359:GEE131365 GNZ131359:GOA131365 GXV131359:GXW131365 HHR131359:HHS131365 HRN131359:HRO131365 IBJ131359:IBK131365 ILF131359:ILG131365 IVB131359:IVC131365 JEX131359:JEY131365 JOT131359:JOU131365 JYP131359:JYQ131365 KIL131359:KIM131365 KSH131359:KSI131365 LCD131359:LCE131365 LLZ131359:LMA131365 LVV131359:LVW131365 MFR131359:MFS131365 MPN131359:MPO131365 MZJ131359:MZK131365 NJF131359:NJG131365 NTB131359:NTC131365 OCX131359:OCY131365 OMT131359:OMU131365 OWP131359:OWQ131365 PGL131359:PGM131365 PQH131359:PQI131365 QAD131359:QAE131365 QJZ131359:QKA131365 QTV131359:QTW131365 RDR131359:RDS131365 RNN131359:RNO131365 RXJ131359:RXK131365 SHF131359:SHG131365 SRB131359:SRC131365 TAX131359:TAY131365 TKT131359:TKU131365 TUP131359:TUQ131365 UEL131359:UEM131365 UOH131359:UOI131365 UYD131359:UYE131365 VHZ131359:VIA131365 VRV131359:VRW131365 WBR131359:WBS131365 WLN131359:WLO131365 WVJ131359:WVK131365 B196895:C196901 IX196895:IY196901 ST196895:SU196901 ACP196895:ACQ196901 AML196895:AMM196901 AWH196895:AWI196901 BGD196895:BGE196901 BPZ196895:BQA196901 BZV196895:BZW196901 CJR196895:CJS196901 CTN196895:CTO196901 DDJ196895:DDK196901 DNF196895:DNG196901 DXB196895:DXC196901 EGX196895:EGY196901 EQT196895:EQU196901 FAP196895:FAQ196901 FKL196895:FKM196901 FUH196895:FUI196901 GED196895:GEE196901 GNZ196895:GOA196901 GXV196895:GXW196901 HHR196895:HHS196901 HRN196895:HRO196901 IBJ196895:IBK196901 ILF196895:ILG196901 IVB196895:IVC196901 JEX196895:JEY196901 JOT196895:JOU196901 JYP196895:JYQ196901 KIL196895:KIM196901 KSH196895:KSI196901 LCD196895:LCE196901 LLZ196895:LMA196901 LVV196895:LVW196901 MFR196895:MFS196901 MPN196895:MPO196901 MZJ196895:MZK196901 NJF196895:NJG196901 NTB196895:NTC196901 OCX196895:OCY196901 OMT196895:OMU196901 OWP196895:OWQ196901 PGL196895:PGM196901 PQH196895:PQI196901 QAD196895:QAE196901 QJZ196895:QKA196901 QTV196895:QTW196901 RDR196895:RDS196901 RNN196895:RNO196901 RXJ196895:RXK196901 SHF196895:SHG196901 SRB196895:SRC196901 TAX196895:TAY196901 TKT196895:TKU196901 TUP196895:TUQ196901 UEL196895:UEM196901 UOH196895:UOI196901 UYD196895:UYE196901 VHZ196895:VIA196901 VRV196895:VRW196901 WBR196895:WBS196901 WLN196895:WLO196901 WVJ196895:WVK196901 B262431:C262437 IX262431:IY262437 ST262431:SU262437 ACP262431:ACQ262437 AML262431:AMM262437 AWH262431:AWI262437 BGD262431:BGE262437 BPZ262431:BQA262437 BZV262431:BZW262437 CJR262431:CJS262437 CTN262431:CTO262437 DDJ262431:DDK262437 DNF262431:DNG262437 DXB262431:DXC262437 EGX262431:EGY262437 EQT262431:EQU262437 FAP262431:FAQ262437 FKL262431:FKM262437 FUH262431:FUI262437 GED262431:GEE262437 GNZ262431:GOA262437 GXV262431:GXW262437 HHR262431:HHS262437 HRN262431:HRO262437 IBJ262431:IBK262437 ILF262431:ILG262437 IVB262431:IVC262437 JEX262431:JEY262437 JOT262431:JOU262437 JYP262431:JYQ262437 KIL262431:KIM262437 KSH262431:KSI262437 LCD262431:LCE262437 LLZ262431:LMA262437 LVV262431:LVW262437 MFR262431:MFS262437 MPN262431:MPO262437 MZJ262431:MZK262437 NJF262431:NJG262437 NTB262431:NTC262437 OCX262431:OCY262437 OMT262431:OMU262437 OWP262431:OWQ262437 PGL262431:PGM262437 PQH262431:PQI262437 QAD262431:QAE262437 QJZ262431:QKA262437 QTV262431:QTW262437 RDR262431:RDS262437 RNN262431:RNO262437 RXJ262431:RXK262437 SHF262431:SHG262437 SRB262431:SRC262437 TAX262431:TAY262437 TKT262431:TKU262437 TUP262431:TUQ262437 UEL262431:UEM262437 UOH262431:UOI262437 UYD262431:UYE262437 VHZ262431:VIA262437 VRV262431:VRW262437 WBR262431:WBS262437 WLN262431:WLO262437 WVJ262431:WVK262437 B327967:C327973 IX327967:IY327973 ST327967:SU327973 ACP327967:ACQ327973 AML327967:AMM327973 AWH327967:AWI327973 BGD327967:BGE327973 BPZ327967:BQA327973 BZV327967:BZW327973 CJR327967:CJS327973 CTN327967:CTO327973 DDJ327967:DDK327973 DNF327967:DNG327973 DXB327967:DXC327973 EGX327967:EGY327973 EQT327967:EQU327973 FAP327967:FAQ327973 FKL327967:FKM327973 FUH327967:FUI327973 GED327967:GEE327973 GNZ327967:GOA327973 GXV327967:GXW327973 HHR327967:HHS327973 HRN327967:HRO327973 IBJ327967:IBK327973 ILF327967:ILG327973 IVB327967:IVC327973 JEX327967:JEY327973 JOT327967:JOU327973 JYP327967:JYQ327973 KIL327967:KIM327973 KSH327967:KSI327973 LCD327967:LCE327973 LLZ327967:LMA327973 LVV327967:LVW327973 MFR327967:MFS327973 MPN327967:MPO327973 MZJ327967:MZK327973 NJF327967:NJG327973 NTB327967:NTC327973 OCX327967:OCY327973 OMT327967:OMU327973 OWP327967:OWQ327973 PGL327967:PGM327973 PQH327967:PQI327973 QAD327967:QAE327973 QJZ327967:QKA327973 QTV327967:QTW327973 RDR327967:RDS327973 RNN327967:RNO327973 RXJ327967:RXK327973 SHF327967:SHG327973 SRB327967:SRC327973 TAX327967:TAY327973 TKT327967:TKU327973 TUP327967:TUQ327973 UEL327967:UEM327973 UOH327967:UOI327973 UYD327967:UYE327973 VHZ327967:VIA327973 VRV327967:VRW327973 WBR327967:WBS327973 WLN327967:WLO327973 WVJ327967:WVK327973 B393503:C393509 IX393503:IY393509 ST393503:SU393509 ACP393503:ACQ393509 AML393503:AMM393509 AWH393503:AWI393509 BGD393503:BGE393509 BPZ393503:BQA393509 BZV393503:BZW393509 CJR393503:CJS393509 CTN393503:CTO393509 DDJ393503:DDK393509 DNF393503:DNG393509 DXB393503:DXC393509 EGX393503:EGY393509 EQT393503:EQU393509 FAP393503:FAQ393509 FKL393503:FKM393509 FUH393503:FUI393509 GED393503:GEE393509 GNZ393503:GOA393509 GXV393503:GXW393509 HHR393503:HHS393509 HRN393503:HRO393509 IBJ393503:IBK393509 ILF393503:ILG393509 IVB393503:IVC393509 JEX393503:JEY393509 JOT393503:JOU393509 JYP393503:JYQ393509 KIL393503:KIM393509 KSH393503:KSI393509 LCD393503:LCE393509 LLZ393503:LMA393509 LVV393503:LVW393509 MFR393503:MFS393509 MPN393503:MPO393509 MZJ393503:MZK393509 NJF393503:NJG393509 NTB393503:NTC393509 OCX393503:OCY393509 OMT393503:OMU393509 OWP393503:OWQ393509 PGL393503:PGM393509 PQH393503:PQI393509 QAD393503:QAE393509 QJZ393503:QKA393509 QTV393503:QTW393509 RDR393503:RDS393509 RNN393503:RNO393509 RXJ393503:RXK393509 SHF393503:SHG393509 SRB393503:SRC393509 TAX393503:TAY393509 TKT393503:TKU393509 TUP393503:TUQ393509 UEL393503:UEM393509 UOH393503:UOI393509 UYD393503:UYE393509 VHZ393503:VIA393509 VRV393503:VRW393509 WBR393503:WBS393509 WLN393503:WLO393509 WVJ393503:WVK393509 B459039:C459045 IX459039:IY459045 ST459039:SU459045 ACP459039:ACQ459045 AML459039:AMM459045 AWH459039:AWI459045 BGD459039:BGE459045 BPZ459039:BQA459045 BZV459039:BZW459045 CJR459039:CJS459045 CTN459039:CTO459045 DDJ459039:DDK459045 DNF459039:DNG459045 DXB459039:DXC459045 EGX459039:EGY459045 EQT459039:EQU459045 FAP459039:FAQ459045 FKL459039:FKM459045 FUH459039:FUI459045 GED459039:GEE459045 GNZ459039:GOA459045 GXV459039:GXW459045 HHR459039:HHS459045 HRN459039:HRO459045 IBJ459039:IBK459045 ILF459039:ILG459045 IVB459039:IVC459045 JEX459039:JEY459045 JOT459039:JOU459045 JYP459039:JYQ459045 KIL459039:KIM459045 KSH459039:KSI459045 LCD459039:LCE459045 LLZ459039:LMA459045 LVV459039:LVW459045 MFR459039:MFS459045 MPN459039:MPO459045 MZJ459039:MZK459045 NJF459039:NJG459045 NTB459039:NTC459045 OCX459039:OCY459045 OMT459039:OMU459045 OWP459039:OWQ459045 PGL459039:PGM459045 PQH459039:PQI459045 QAD459039:QAE459045 QJZ459039:QKA459045 QTV459039:QTW459045 RDR459039:RDS459045 RNN459039:RNO459045 RXJ459039:RXK459045 SHF459039:SHG459045 SRB459039:SRC459045 TAX459039:TAY459045 TKT459039:TKU459045 TUP459039:TUQ459045 UEL459039:UEM459045 UOH459039:UOI459045 UYD459039:UYE459045 VHZ459039:VIA459045 VRV459039:VRW459045 WBR459039:WBS459045 WLN459039:WLO459045 WVJ459039:WVK459045 B524575:C524581 IX524575:IY524581 ST524575:SU524581 ACP524575:ACQ524581 AML524575:AMM524581 AWH524575:AWI524581 BGD524575:BGE524581 BPZ524575:BQA524581 BZV524575:BZW524581 CJR524575:CJS524581 CTN524575:CTO524581 DDJ524575:DDK524581 DNF524575:DNG524581 DXB524575:DXC524581 EGX524575:EGY524581 EQT524575:EQU524581 FAP524575:FAQ524581 FKL524575:FKM524581 FUH524575:FUI524581 GED524575:GEE524581 GNZ524575:GOA524581 GXV524575:GXW524581 HHR524575:HHS524581 HRN524575:HRO524581 IBJ524575:IBK524581 ILF524575:ILG524581 IVB524575:IVC524581 JEX524575:JEY524581 JOT524575:JOU524581 JYP524575:JYQ524581 KIL524575:KIM524581 KSH524575:KSI524581 LCD524575:LCE524581 LLZ524575:LMA524581 LVV524575:LVW524581 MFR524575:MFS524581 MPN524575:MPO524581 MZJ524575:MZK524581 NJF524575:NJG524581 NTB524575:NTC524581 OCX524575:OCY524581 OMT524575:OMU524581 OWP524575:OWQ524581 PGL524575:PGM524581 PQH524575:PQI524581 QAD524575:QAE524581 QJZ524575:QKA524581 QTV524575:QTW524581 RDR524575:RDS524581 RNN524575:RNO524581 RXJ524575:RXK524581 SHF524575:SHG524581 SRB524575:SRC524581 TAX524575:TAY524581 TKT524575:TKU524581 TUP524575:TUQ524581 UEL524575:UEM524581 UOH524575:UOI524581 UYD524575:UYE524581 VHZ524575:VIA524581 VRV524575:VRW524581 WBR524575:WBS524581 WLN524575:WLO524581 WVJ524575:WVK524581 B590111:C590117 IX590111:IY590117 ST590111:SU590117 ACP590111:ACQ590117 AML590111:AMM590117 AWH590111:AWI590117 BGD590111:BGE590117 BPZ590111:BQA590117 BZV590111:BZW590117 CJR590111:CJS590117 CTN590111:CTO590117 DDJ590111:DDK590117 DNF590111:DNG590117 DXB590111:DXC590117 EGX590111:EGY590117 EQT590111:EQU590117 FAP590111:FAQ590117 FKL590111:FKM590117 FUH590111:FUI590117 GED590111:GEE590117 GNZ590111:GOA590117 GXV590111:GXW590117 HHR590111:HHS590117 HRN590111:HRO590117 IBJ590111:IBK590117 ILF590111:ILG590117 IVB590111:IVC590117 JEX590111:JEY590117 JOT590111:JOU590117 JYP590111:JYQ590117 KIL590111:KIM590117 KSH590111:KSI590117 LCD590111:LCE590117 LLZ590111:LMA590117 LVV590111:LVW590117 MFR590111:MFS590117 MPN590111:MPO590117 MZJ590111:MZK590117 NJF590111:NJG590117 NTB590111:NTC590117 OCX590111:OCY590117 OMT590111:OMU590117 OWP590111:OWQ590117 PGL590111:PGM590117 PQH590111:PQI590117 QAD590111:QAE590117 QJZ590111:QKA590117 QTV590111:QTW590117 RDR590111:RDS590117 RNN590111:RNO590117 RXJ590111:RXK590117 SHF590111:SHG590117 SRB590111:SRC590117 TAX590111:TAY590117 TKT590111:TKU590117 TUP590111:TUQ590117 UEL590111:UEM590117 UOH590111:UOI590117 UYD590111:UYE590117 VHZ590111:VIA590117 VRV590111:VRW590117 WBR590111:WBS590117 WLN590111:WLO590117 WVJ590111:WVK590117 B655647:C655653 IX655647:IY655653 ST655647:SU655653 ACP655647:ACQ655653 AML655647:AMM655653 AWH655647:AWI655653 BGD655647:BGE655653 BPZ655647:BQA655653 BZV655647:BZW655653 CJR655647:CJS655653 CTN655647:CTO655653 DDJ655647:DDK655653 DNF655647:DNG655653 DXB655647:DXC655653 EGX655647:EGY655653 EQT655647:EQU655653 FAP655647:FAQ655653 FKL655647:FKM655653 FUH655647:FUI655653 GED655647:GEE655653 GNZ655647:GOA655653 GXV655647:GXW655653 HHR655647:HHS655653 HRN655647:HRO655653 IBJ655647:IBK655653 ILF655647:ILG655653 IVB655647:IVC655653 JEX655647:JEY655653 JOT655647:JOU655653 JYP655647:JYQ655653 KIL655647:KIM655653 KSH655647:KSI655653 LCD655647:LCE655653 LLZ655647:LMA655653 LVV655647:LVW655653 MFR655647:MFS655653 MPN655647:MPO655653 MZJ655647:MZK655653 NJF655647:NJG655653 NTB655647:NTC655653 OCX655647:OCY655653 OMT655647:OMU655653 OWP655647:OWQ655653 PGL655647:PGM655653 PQH655647:PQI655653 QAD655647:QAE655653 QJZ655647:QKA655653 QTV655647:QTW655653 RDR655647:RDS655653 RNN655647:RNO655653 RXJ655647:RXK655653 SHF655647:SHG655653 SRB655647:SRC655653 TAX655647:TAY655653 TKT655647:TKU655653 TUP655647:TUQ655653 UEL655647:UEM655653 UOH655647:UOI655653 UYD655647:UYE655653 VHZ655647:VIA655653 VRV655647:VRW655653 WBR655647:WBS655653 WLN655647:WLO655653 WVJ655647:WVK655653 B721183:C721189 IX721183:IY721189 ST721183:SU721189 ACP721183:ACQ721189 AML721183:AMM721189 AWH721183:AWI721189 BGD721183:BGE721189 BPZ721183:BQA721189 BZV721183:BZW721189 CJR721183:CJS721189 CTN721183:CTO721189 DDJ721183:DDK721189 DNF721183:DNG721189 DXB721183:DXC721189 EGX721183:EGY721189 EQT721183:EQU721189 FAP721183:FAQ721189 FKL721183:FKM721189 FUH721183:FUI721189 GED721183:GEE721189 GNZ721183:GOA721189 GXV721183:GXW721189 HHR721183:HHS721189 HRN721183:HRO721189 IBJ721183:IBK721189 ILF721183:ILG721189 IVB721183:IVC721189 JEX721183:JEY721189 JOT721183:JOU721189 JYP721183:JYQ721189 KIL721183:KIM721189 KSH721183:KSI721189 LCD721183:LCE721189 LLZ721183:LMA721189 LVV721183:LVW721189 MFR721183:MFS721189 MPN721183:MPO721189 MZJ721183:MZK721189 NJF721183:NJG721189 NTB721183:NTC721189 OCX721183:OCY721189 OMT721183:OMU721189 OWP721183:OWQ721189 PGL721183:PGM721189 PQH721183:PQI721189 QAD721183:QAE721189 QJZ721183:QKA721189 QTV721183:QTW721189 RDR721183:RDS721189 RNN721183:RNO721189 RXJ721183:RXK721189 SHF721183:SHG721189 SRB721183:SRC721189 TAX721183:TAY721189 TKT721183:TKU721189 TUP721183:TUQ721189 UEL721183:UEM721189 UOH721183:UOI721189 UYD721183:UYE721189 VHZ721183:VIA721189 VRV721183:VRW721189 WBR721183:WBS721189 WLN721183:WLO721189 WVJ721183:WVK721189 B786719:C786725 IX786719:IY786725 ST786719:SU786725 ACP786719:ACQ786725 AML786719:AMM786725 AWH786719:AWI786725 BGD786719:BGE786725 BPZ786719:BQA786725 BZV786719:BZW786725 CJR786719:CJS786725 CTN786719:CTO786725 DDJ786719:DDK786725 DNF786719:DNG786725 DXB786719:DXC786725 EGX786719:EGY786725 EQT786719:EQU786725 FAP786719:FAQ786725 FKL786719:FKM786725 FUH786719:FUI786725 GED786719:GEE786725 GNZ786719:GOA786725 GXV786719:GXW786725 HHR786719:HHS786725 HRN786719:HRO786725 IBJ786719:IBK786725 ILF786719:ILG786725 IVB786719:IVC786725 JEX786719:JEY786725 JOT786719:JOU786725 JYP786719:JYQ786725 KIL786719:KIM786725 KSH786719:KSI786725 LCD786719:LCE786725 LLZ786719:LMA786725 LVV786719:LVW786725 MFR786719:MFS786725 MPN786719:MPO786725 MZJ786719:MZK786725 NJF786719:NJG786725 NTB786719:NTC786725 OCX786719:OCY786725 OMT786719:OMU786725 OWP786719:OWQ786725 PGL786719:PGM786725 PQH786719:PQI786725 QAD786719:QAE786725 QJZ786719:QKA786725 QTV786719:QTW786725 RDR786719:RDS786725 RNN786719:RNO786725 RXJ786719:RXK786725 SHF786719:SHG786725 SRB786719:SRC786725 TAX786719:TAY786725 TKT786719:TKU786725 TUP786719:TUQ786725 UEL786719:UEM786725 UOH786719:UOI786725 UYD786719:UYE786725 VHZ786719:VIA786725 VRV786719:VRW786725 WBR786719:WBS786725 WLN786719:WLO786725 WVJ786719:WVK786725 B852255:C852261 IX852255:IY852261 ST852255:SU852261 ACP852255:ACQ852261 AML852255:AMM852261 AWH852255:AWI852261 BGD852255:BGE852261 BPZ852255:BQA852261 BZV852255:BZW852261 CJR852255:CJS852261 CTN852255:CTO852261 DDJ852255:DDK852261 DNF852255:DNG852261 DXB852255:DXC852261 EGX852255:EGY852261 EQT852255:EQU852261 FAP852255:FAQ852261 FKL852255:FKM852261 FUH852255:FUI852261 GED852255:GEE852261 GNZ852255:GOA852261 GXV852255:GXW852261 HHR852255:HHS852261 HRN852255:HRO852261 IBJ852255:IBK852261 ILF852255:ILG852261 IVB852255:IVC852261 JEX852255:JEY852261 JOT852255:JOU852261 JYP852255:JYQ852261 KIL852255:KIM852261 KSH852255:KSI852261 LCD852255:LCE852261 LLZ852255:LMA852261 LVV852255:LVW852261 MFR852255:MFS852261 MPN852255:MPO852261 MZJ852255:MZK852261 NJF852255:NJG852261 NTB852255:NTC852261 OCX852255:OCY852261 OMT852255:OMU852261 OWP852255:OWQ852261 PGL852255:PGM852261 PQH852255:PQI852261 QAD852255:QAE852261 QJZ852255:QKA852261 QTV852255:QTW852261 RDR852255:RDS852261 RNN852255:RNO852261 RXJ852255:RXK852261 SHF852255:SHG852261 SRB852255:SRC852261 TAX852255:TAY852261 TKT852255:TKU852261 TUP852255:TUQ852261 UEL852255:UEM852261 UOH852255:UOI852261 UYD852255:UYE852261 VHZ852255:VIA852261 VRV852255:VRW852261 WBR852255:WBS852261 WLN852255:WLO852261 WVJ852255:WVK852261 B917791:C917797 IX917791:IY917797 ST917791:SU917797 ACP917791:ACQ917797 AML917791:AMM917797 AWH917791:AWI917797 BGD917791:BGE917797 BPZ917791:BQA917797 BZV917791:BZW917797 CJR917791:CJS917797 CTN917791:CTO917797 DDJ917791:DDK917797 DNF917791:DNG917797 DXB917791:DXC917797 EGX917791:EGY917797 EQT917791:EQU917797 FAP917791:FAQ917797 FKL917791:FKM917797 FUH917791:FUI917797 GED917791:GEE917797 GNZ917791:GOA917797 GXV917791:GXW917797 HHR917791:HHS917797 HRN917791:HRO917797 IBJ917791:IBK917797 ILF917791:ILG917797 IVB917791:IVC917797 JEX917791:JEY917797 JOT917791:JOU917797 JYP917791:JYQ917797 KIL917791:KIM917797 KSH917791:KSI917797 LCD917791:LCE917797 LLZ917791:LMA917797 LVV917791:LVW917797 MFR917791:MFS917797 MPN917791:MPO917797 MZJ917791:MZK917797 NJF917791:NJG917797 NTB917791:NTC917797 OCX917791:OCY917797 OMT917791:OMU917797 OWP917791:OWQ917797 PGL917791:PGM917797 PQH917791:PQI917797 QAD917791:QAE917797 QJZ917791:QKA917797 QTV917791:QTW917797 RDR917791:RDS917797 RNN917791:RNO917797 RXJ917791:RXK917797 SHF917791:SHG917797 SRB917791:SRC917797 TAX917791:TAY917797 TKT917791:TKU917797 TUP917791:TUQ917797 UEL917791:UEM917797 UOH917791:UOI917797 UYD917791:UYE917797 VHZ917791:VIA917797 VRV917791:VRW917797 WBR917791:WBS917797 WLN917791:WLO917797 WVJ917791:WVK917797 B983327:C983333 IX983327:IY983333 ST983327:SU983333 ACP983327:ACQ983333 AML983327:AMM983333 AWH983327:AWI983333 BGD983327:BGE983333 BPZ983327:BQA983333 BZV983327:BZW983333 CJR983327:CJS983333 CTN983327:CTO983333 DDJ983327:DDK983333 DNF983327:DNG983333 DXB983327:DXC983333 EGX983327:EGY983333 EQT983327:EQU983333 FAP983327:FAQ983333 FKL983327:FKM983333 FUH983327:FUI983333 GED983327:GEE983333 GNZ983327:GOA983333 GXV983327:GXW983333 HHR983327:HHS983333 HRN983327:HRO983333 IBJ983327:IBK983333 ILF983327:ILG983333 IVB983327:IVC983333 JEX983327:JEY983333 JOT983327:JOU983333 JYP983327:JYQ983333 KIL983327:KIM983333 KSH983327:KSI983333 LCD983327:LCE983333 LLZ983327:LMA983333 LVV983327:LVW983333 MFR983327:MFS983333 MPN983327:MPO983333 MZJ983327:MZK983333 NJF983327:NJG983333 NTB983327:NTC983333 OCX983327:OCY983333 OMT983327:OMU983333 OWP983327:OWQ983333 PGL983327:PGM983333 PQH983327:PQI983333 QAD983327:QAE983333 QJZ983327:QKA983333 QTV983327:QTW983333 RDR983327:RDS983333 RNN983327:RNO983333 RXJ983327:RXK983333 SHF983327:SHG983333 SRB983327:SRC983333 TAX983327:TAY983333 TKT983327:TKU983333 TUP983327:TUQ983333 UEL983327:UEM983333 UOH983327:UOI983333 UYD983327:UYE983333 VHZ983327:VIA983333 VRV983327:VRW983333 WBR983327:WBS983333 WLN983327:WLO983333 WVJ983327:WVK983333 B65835:C65841 IX65835:IY65841 ST65835:SU65841 ACP65835:ACQ65841 AML65835:AMM65841 AWH65835:AWI65841 BGD65835:BGE65841 BPZ65835:BQA65841 BZV65835:BZW65841 CJR65835:CJS65841 CTN65835:CTO65841 DDJ65835:DDK65841 DNF65835:DNG65841 DXB65835:DXC65841 EGX65835:EGY65841 EQT65835:EQU65841 FAP65835:FAQ65841 FKL65835:FKM65841 FUH65835:FUI65841 GED65835:GEE65841 GNZ65835:GOA65841 GXV65835:GXW65841 HHR65835:HHS65841 HRN65835:HRO65841 IBJ65835:IBK65841 ILF65835:ILG65841 IVB65835:IVC65841 JEX65835:JEY65841 JOT65835:JOU65841 JYP65835:JYQ65841 KIL65835:KIM65841 KSH65835:KSI65841 LCD65835:LCE65841 LLZ65835:LMA65841 LVV65835:LVW65841 MFR65835:MFS65841 MPN65835:MPO65841 MZJ65835:MZK65841 NJF65835:NJG65841 NTB65835:NTC65841 OCX65835:OCY65841 OMT65835:OMU65841 OWP65835:OWQ65841 PGL65835:PGM65841 PQH65835:PQI65841 QAD65835:QAE65841 QJZ65835:QKA65841 QTV65835:QTW65841 RDR65835:RDS65841 RNN65835:RNO65841 RXJ65835:RXK65841 SHF65835:SHG65841 SRB65835:SRC65841 TAX65835:TAY65841 TKT65835:TKU65841 TUP65835:TUQ65841 UEL65835:UEM65841 UOH65835:UOI65841 UYD65835:UYE65841 VHZ65835:VIA65841 VRV65835:VRW65841 WBR65835:WBS65841 WLN65835:WLO65841 WVJ65835:WVK65841 B131371:C131377 IX131371:IY131377 ST131371:SU131377 ACP131371:ACQ131377 AML131371:AMM131377 AWH131371:AWI131377 BGD131371:BGE131377 BPZ131371:BQA131377 BZV131371:BZW131377 CJR131371:CJS131377 CTN131371:CTO131377 DDJ131371:DDK131377 DNF131371:DNG131377 DXB131371:DXC131377 EGX131371:EGY131377 EQT131371:EQU131377 FAP131371:FAQ131377 FKL131371:FKM131377 FUH131371:FUI131377 GED131371:GEE131377 GNZ131371:GOA131377 GXV131371:GXW131377 HHR131371:HHS131377 HRN131371:HRO131377 IBJ131371:IBK131377 ILF131371:ILG131377 IVB131371:IVC131377 JEX131371:JEY131377 JOT131371:JOU131377 JYP131371:JYQ131377 KIL131371:KIM131377 KSH131371:KSI131377 LCD131371:LCE131377 LLZ131371:LMA131377 LVV131371:LVW131377 MFR131371:MFS131377 MPN131371:MPO131377 MZJ131371:MZK131377 NJF131371:NJG131377 NTB131371:NTC131377 OCX131371:OCY131377 OMT131371:OMU131377 OWP131371:OWQ131377 PGL131371:PGM131377 PQH131371:PQI131377 QAD131371:QAE131377 QJZ131371:QKA131377 QTV131371:QTW131377 RDR131371:RDS131377 RNN131371:RNO131377 RXJ131371:RXK131377 SHF131371:SHG131377 SRB131371:SRC131377 TAX131371:TAY131377 TKT131371:TKU131377 TUP131371:TUQ131377 UEL131371:UEM131377 UOH131371:UOI131377 UYD131371:UYE131377 VHZ131371:VIA131377 VRV131371:VRW131377 WBR131371:WBS131377 WLN131371:WLO131377 WVJ131371:WVK131377 B196907:C196913 IX196907:IY196913 ST196907:SU196913 ACP196907:ACQ196913 AML196907:AMM196913 AWH196907:AWI196913 BGD196907:BGE196913 BPZ196907:BQA196913 BZV196907:BZW196913 CJR196907:CJS196913 CTN196907:CTO196913 DDJ196907:DDK196913 DNF196907:DNG196913 DXB196907:DXC196913 EGX196907:EGY196913 EQT196907:EQU196913 FAP196907:FAQ196913 FKL196907:FKM196913 FUH196907:FUI196913 GED196907:GEE196913 GNZ196907:GOA196913 GXV196907:GXW196913 HHR196907:HHS196913 HRN196907:HRO196913 IBJ196907:IBK196913 ILF196907:ILG196913 IVB196907:IVC196913 JEX196907:JEY196913 JOT196907:JOU196913 JYP196907:JYQ196913 KIL196907:KIM196913 KSH196907:KSI196913 LCD196907:LCE196913 LLZ196907:LMA196913 LVV196907:LVW196913 MFR196907:MFS196913 MPN196907:MPO196913 MZJ196907:MZK196913 NJF196907:NJG196913 NTB196907:NTC196913 OCX196907:OCY196913 OMT196907:OMU196913 OWP196907:OWQ196913 PGL196907:PGM196913 PQH196907:PQI196913 QAD196907:QAE196913 QJZ196907:QKA196913 QTV196907:QTW196913 RDR196907:RDS196913 RNN196907:RNO196913 RXJ196907:RXK196913 SHF196907:SHG196913 SRB196907:SRC196913 TAX196907:TAY196913 TKT196907:TKU196913 TUP196907:TUQ196913 UEL196907:UEM196913 UOH196907:UOI196913 UYD196907:UYE196913 VHZ196907:VIA196913 VRV196907:VRW196913 WBR196907:WBS196913 WLN196907:WLO196913 WVJ196907:WVK196913 B262443:C262449 IX262443:IY262449 ST262443:SU262449 ACP262443:ACQ262449 AML262443:AMM262449 AWH262443:AWI262449 BGD262443:BGE262449 BPZ262443:BQA262449 BZV262443:BZW262449 CJR262443:CJS262449 CTN262443:CTO262449 DDJ262443:DDK262449 DNF262443:DNG262449 DXB262443:DXC262449 EGX262443:EGY262449 EQT262443:EQU262449 FAP262443:FAQ262449 FKL262443:FKM262449 FUH262443:FUI262449 GED262443:GEE262449 GNZ262443:GOA262449 GXV262443:GXW262449 HHR262443:HHS262449 HRN262443:HRO262449 IBJ262443:IBK262449 ILF262443:ILG262449 IVB262443:IVC262449 JEX262443:JEY262449 JOT262443:JOU262449 JYP262443:JYQ262449 KIL262443:KIM262449 KSH262443:KSI262449 LCD262443:LCE262449 LLZ262443:LMA262449 LVV262443:LVW262449 MFR262443:MFS262449 MPN262443:MPO262449 MZJ262443:MZK262449 NJF262443:NJG262449 NTB262443:NTC262449 OCX262443:OCY262449 OMT262443:OMU262449 OWP262443:OWQ262449 PGL262443:PGM262449 PQH262443:PQI262449 QAD262443:QAE262449 QJZ262443:QKA262449 QTV262443:QTW262449 RDR262443:RDS262449 RNN262443:RNO262449 RXJ262443:RXK262449 SHF262443:SHG262449 SRB262443:SRC262449 TAX262443:TAY262449 TKT262443:TKU262449 TUP262443:TUQ262449 UEL262443:UEM262449 UOH262443:UOI262449 UYD262443:UYE262449 VHZ262443:VIA262449 VRV262443:VRW262449 WBR262443:WBS262449 WLN262443:WLO262449 WVJ262443:WVK262449 B327979:C327985 IX327979:IY327985 ST327979:SU327985 ACP327979:ACQ327985 AML327979:AMM327985 AWH327979:AWI327985 BGD327979:BGE327985 BPZ327979:BQA327985 BZV327979:BZW327985 CJR327979:CJS327985 CTN327979:CTO327985 DDJ327979:DDK327985 DNF327979:DNG327985 DXB327979:DXC327985 EGX327979:EGY327985 EQT327979:EQU327985 FAP327979:FAQ327985 FKL327979:FKM327985 FUH327979:FUI327985 GED327979:GEE327985 GNZ327979:GOA327985 GXV327979:GXW327985 HHR327979:HHS327985 HRN327979:HRO327985 IBJ327979:IBK327985 ILF327979:ILG327985 IVB327979:IVC327985 JEX327979:JEY327985 JOT327979:JOU327985 JYP327979:JYQ327985 KIL327979:KIM327985 KSH327979:KSI327985 LCD327979:LCE327985 LLZ327979:LMA327985 LVV327979:LVW327985 MFR327979:MFS327985 MPN327979:MPO327985 MZJ327979:MZK327985 NJF327979:NJG327985 NTB327979:NTC327985 OCX327979:OCY327985 OMT327979:OMU327985 OWP327979:OWQ327985 PGL327979:PGM327985 PQH327979:PQI327985 QAD327979:QAE327985 QJZ327979:QKA327985 QTV327979:QTW327985 RDR327979:RDS327985 RNN327979:RNO327985 RXJ327979:RXK327985 SHF327979:SHG327985 SRB327979:SRC327985 TAX327979:TAY327985 TKT327979:TKU327985 TUP327979:TUQ327985 UEL327979:UEM327985 UOH327979:UOI327985 UYD327979:UYE327985 VHZ327979:VIA327985 VRV327979:VRW327985 WBR327979:WBS327985 WLN327979:WLO327985 WVJ327979:WVK327985 B393515:C393521 IX393515:IY393521 ST393515:SU393521 ACP393515:ACQ393521 AML393515:AMM393521 AWH393515:AWI393521 BGD393515:BGE393521 BPZ393515:BQA393521 BZV393515:BZW393521 CJR393515:CJS393521 CTN393515:CTO393521 DDJ393515:DDK393521 DNF393515:DNG393521 DXB393515:DXC393521 EGX393515:EGY393521 EQT393515:EQU393521 FAP393515:FAQ393521 FKL393515:FKM393521 FUH393515:FUI393521 GED393515:GEE393521 GNZ393515:GOA393521 GXV393515:GXW393521 HHR393515:HHS393521 HRN393515:HRO393521 IBJ393515:IBK393521 ILF393515:ILG393521 IVB393515:IVC393521 JEX393515:JEY393521 JOT393515:JOU393521 JYP393515:JYQ393521 KIL393515:KIM393521 KSH393515:KSI393521 LCD393515:LCE393521 LLZ393515:LMA393521 LVV393515:LVW393521 MFR393515:MFS393521 MPN393515:MPO393521 MZJ393515:MZK393521 NJF393515:NJG393521 NTB393515:NTC393521 OCX393515:OCY393521 OMT393515:OMU393521 OWP393515:OWQ393521 PGL393515:PGM393521 PQH393515:PQI393521 QAD393515:QAE393521 QJZ393515:QKA393521 QTV393515:QTW393521 RDR393515:RDS393521 RNN393515:RNO393521 RXJ393515:RXK393521 SHF393515:SHG393521 SRB393515:SRC393521 TAX393515:TAY393521 TKT393515:TKU393521 TUP393515:TUQ393521 UEL393515:UEM393521 UOH393515:UOI393521 UYD393515:UYE393521 VHZ393515:VIA393521 VRV393515:VRW393521 WBR393515:WBS393521 WLN393515:WLO393521 WVJ393515:WVK393521 B459051:C459057 IX459051:IY459057 ST459051:SU459057 ACP459051:ACQ459057 AML459051:AMM459057 AWH459051:AWI459057 BGD459051:BGE459057 BPZ459051:BQA459057 BZV459051:BZW459057 CJR459051:CJS459057 CTN459051:CTO459057 DDJ459051:DDK459057 DNF459051:DNG459057 DXB459051:DXC459057 EGX459051:EGY459057 EQT459051:EQU459057 FAP459051:FAQ459057 FKL459051:FKM459057 FUH459051:FUI459057 GED459051:GEE459057 GNZ459051:GOA459057 GXV459051:GXW459057 HHR459051:HHS459057 HRN459051:HRO459057 IBJ459051:IBK459057 ILF459051:ILG459057 IVB459051:IVC459057 JEX459051:JEY459057 JOT459051:JOU459057 JYP459051:JYQ459057 KIL459051:KIM459057 KSH459051:KSI459057 LCD459051:LCE459057 LLZ459051:LMA459057 LVV459051:LVW459057 MFR459051:MFS459057 MPN459051:MPO459057 MZJ459051:MZK459057 NJF459051:NJG459057 NTB459051:NTC459057 OCX459051:OCY459057 OMT459051:OMU459057 OWP459051:OWQ459057 PGL459051:PGM459057 PQH459051:PQI459057 QAD459051:QAE459057 QJZ459051:QKA459057 QTV459051:QTW459057 RDR459051:RDS459057 RNN459051:RNO459057 RXJ459051:RXK459057 SHF459051:SHG459057 SRB459051:SRC459057 TAX459051:TAY459057 TKT459051:TKU459057 TUP459051:TUQ459057 UEL459051:UEM459057 UOH459051:UOI459057 UYD459051:UYE459057 VHZ459051:VIA459057 VRV459051:VRW459057 WBR459051:WBS459057 WLN459051:WLO459057 WVJ459051:WVK459057 B524587:C524593 IX524587:IY524593 ST524587:SU524593 ACP524587:ACQ524593 AML524587:AMM524593 AWH524587:AWI524593 BGD524587:BGE524593 BPZ524587:BQA524593 BZV524587:BZW524593 CJR524587:CJS524593 CTN524587:CTO524593 DDJ524587:DDK524593 DNF524587:DNG524593 DXB524587:DXC524593 EGX524587:EGY524593 EQT524587:EQU524593 FAP524587:FAQ524593 FKL524587:FKM524593 FUH524587:FUI524593 GED524587:GEE524593 GNZ524587:GOA524593 GXV524587:GXW524593 HHR524587:HHS524593 HRN524587:HRO524593 IBJ524587:IBK524593 ILF524587:ILG524593 IVB524587:IVC524593 JEX524587:JEY524593 JOT524587:JOU524593 JYP524587:JYQ524593 KIL524587:KIM524593 KSH524587:KSI524593 LCD524587:LCE524593 LLZ524587:LMA524593 LVV524587:LVW524593 MFR524587:MFS524593 MPN524587:MPO524593 MZJ524587:MZK524593 NJF524587:NJG524593 NTB524587:NTC524593 OCX524587:OCY524593 OMT524587:OMU524593 OWP524587:OWQ524593 PGL524587:PGM524593 PQH524587:PQI524593 QAD524587:QAE524593 QJZ524587:QKA524593 QTV524587:QTW524593 RDR524587:RDS524593 RNN524587:RNO524593 RXJ524587:RXK524593 SHF524587:SHG524593 SRB524587:SRC524593 TAX524587:TAY524593 TKT524587:TKU524593 TUP524587:TUQ524593 UEL524587:UEM524593 UOH524587:UOI524593 UYD524587:UYE524593 VHZ524587:VIA524593 VRV524587:VRW524593 WBR524587:WBS524593 WLN524587:WLO524593 WVJ524587:WVK524593 B590123:C590129 IX590123:IY590129 ST590123:SU590129 ACP590123:ACQ590129 AML590123:AMM590129 AWH590123:AWI590129 BGD590123:BGE590129 BPZ590123:BQA590129 BZV590123:BZW590129 CJR590123:CJS590129 CTN590123:CTO590129 DDJ590123:DDK590129 DNF590123:DNG590129 DXB590123:DXC590129 EGX590123:EGY590129 EQT590123:EQU590129 FAP590123:FAQ590129 FKL590123:FKM590129 FUH590123:FUI590129 GED590123:GEE590129 GNZ590123:GOA590129 GXV590123:GXW590129 HHR590123:HHS590129 HRN590123:HRO590129 IBJ590123:IBK590129 ILF590123:ILG590129 IVB590123:IVC590129 JEX590123:JEY590129 JOT590123:JOU590129 JYP590123:JYQ590129 KIL590123:KIM590129 KSH590123:KSI590129 LCD590123:LCE590129 LLZ590123:LMA590129 LVV590123:LVW590129 MFR590123:MFS590129 MPN590123:MPO590129 MZJ590123:MZK590129 NJF590123:NJG590129 NTB590123:NTC590129 OCX590123:OCY590129 OMT590123:OMU590129 OWP590123:OWQ590129 PGL590123:PGM590129 PQH590123:PQI590129 QAD590123:QAE590129 QJZ590123:QKA590129 QTV590123:QTW590129 RDR590123:RDS590129 RNN590123:RNO590129 RXJ590123:RXK590129 SHF590123:SHG590129 SRB590123:SRC590129 TAX590123:TAY590129 TKT590123:TKU590129 TUP590123:TUQ590129 UEL590123:UEM590129 UOH590123:UOI590129 UYD590123:UYE590129 VHZ590123:VIA590129 VRV590123:VRW590129 WBR590123:WBS590129 WLN590123:WLO590129 WVJ590123:WVK590129 B655659:C655665 IX655659:IY655665 ST655659:SU655665 ACP655659:ACQ655665 AML655659:AMM655665 AWH655659:AWI655665 BGD655659:BGE655665 BPZ655659:BQA655665 BZV655659:BZW655665 CJR655659:CJS655665 CTN655659:CTO655665 DDJ655659:DDK655665 DNF655659:DNG655665 DXB655659:DXC655665 EGX655659:EGY655665 EQT655659:EQU655665 FAP655659:FAQ655665 FKL655659:FKM655665 FUH655659:FUI655665 GED655659:GEE655665 GNZ655659:GOA655665 GXV655659:GXW655665 HHR655659:HHS655665 HRN655659:HRO655665 IBJ655659:IBK655665 ILF655659:ILG655665 IVB655659:IVC655665 JEX655659:JEY655665 JOT655659:JOU655665 JYP655659:JYQ655665 KIL655659:KIM655665 KSH655659:KSI655665 LCD655659:LCE655665 LLZ655659:LMA655665 LVV655659:LVW655665 MFR655659:MFS655665 MPN655659:MPO655665 MZJ655659:MZK655665 NJF655659:NJG655665 NTB655659:NTC655665 OCX655659:OCY655665 OMT655659:OMU655665 OWP655659:OWQ655665 PGL655659:PGM655665 PQH655659:PQI655665 QAD655659:QAE655665 QJZ655659:QKA655665 QTV655659:QTW655665 RDR655659:RDS655665 RNN655659:RNO655665 RXJ655659:RXK655665 SHF655659:SHG655665 SRB655659:SRC655665 TAX655659:TAY655665 TKT655659:TKU655665 TUP655659:TUQ655665 UEL655659:UEM655665 UOH655659:UOI655665 UYD655659:UYE655665 VHZ655659:VIA655665 VRV655659:VRW655665 WBR655659:WBS655665 WLN655659:WLO655665 WVJ655659:WVK655665 B721195:C721201 IX721195:IY721201 ST721195:SU721201 ACP721195:ACQ721201 AML721195:AMM721201 AWH721195:AWI721201 BGD721195:BGE721201 BPZ721195:BQA721201 BZV721195:BZW721201 CJR721195:CJS721201 CTN721195:CTO721201 DDJ721195:DDK721201 DNF721195:DNG721201 DXB721195:DXC721201 EGX721195:EGY721201 EQT721195:EQU721201 FAP721195:FAQ721201 FKL721195:FKM721201 FUH721195:FUI721201 GED721195:GEE721201 GNZ721195:GOA721201 GXV721195:GXW721201 HHR721195:HHS721201 HRN721195:HRO721201 IBJ721195:IBK721201 ILF721195:ILG721201 IVB721195:IVC721201 JEX721195:JEY721201 JOT721195:JOU721201 JYP721195:JYQ721201 KIL721195:KIM721201 KSH721195:KSI721201 LCD721195:LCE721201 LLZ721195:LMA721201 LVV721195:LVW721201 MFR721195:MFS721201 MPN721195:MPO721201 MZJ721195:MZK721201 NJF721195:NJG721201 NTB721195:NTC721201 OCX721195:OCY721201 OMT721195:OMU721201 OWP721195:OWQ721201 PGL721195:PGM721201 PQH721195:PQI721201 QAD721195:QAE721201 QJZ721195:QKA721201 QTV721195:QTW721201 RDR721195:RDS721201 RNN721195:RNO721201 RXJ721195:RXK721201 SHF721195:SHG721201 SRB721195:SRC721201 TAX721195:TAY721201 TKT721195:TKU721201 TUP721195:TUQ721201 UEL721195:UEM721201 UOH721195:UOI721201 UYD721195:UYE721201 VHZ721195:VIA721201 VRV721195:VRW721201 WBR721195:WBS721201 WLN721195:WLO721201 WVJ721195:WVK721201 B786731:C786737 IX786731:IY786737 ST786731:SU786737 ACP786731:ACQ786737 AML786731:AMM786737 AWH786731:AWI786737 BGD786731:BGE786737 BPZ786731:BQA786737 BZV786731:BZW786737 CJR786731:CJS786737 CTN786731:CTO786737 DDJ786731:DDK786737 DNF786731:DNG786737 DXB786731:DXC786737 EGX786731:EGY786737 EQT786731:EQU786737 FAP786731:FAQ786737 FKL786731:FKM786737 FUH786731:FUI786737 GED786731:GEE786737 GNZ786731:GOA786737 GXV786731:GXW786737 HHR786731:HHS786737 HRN786731:HRO786737 IBJ786731:IBK786737 ILF786731:ILG786737 IVB786731:IVC786737 JEX786731:JEY786737 JOT786731:JOU786737 JYP786731:JYQ786737 KIL786731:KIM786737 KSH786731:KSI786737 LCD786731:LCE786737 LLZ786731:LMA786737 LVV786731:LVW786737 MFR786731:MFS786737 MPN786731:MPO786737 MZJ786731:MZK786737 NJF786731:NJG786737 NTB786731:NTC786737 OCX786731:OCY786737 OMT786731:OMU786737 OWP786731:OWQ786737 PGL786731:PGM786737 PQH786731:PQI786737 QAD786731:QAE786737 QJZ786731:QKA786737 QTV786731:QTW786737 RDR786731:RDS786737 RNN786731:RNO786737 RXJ786731:RXK786737 SHF786731:SHG786737 SRB786731:SRC786737 TAX786731:TAY786737 TKT786731:TKU786737 TUP786731:TUQ786737 UEL786731:UEM786737 UOH786731:UOI786737 UYD786731:UYE786737 VHZ786731:VIA786737 VRV786731:VRW786737 WBR786731:WBS786737 WLN786731:WLO786737 WVJ786731:WVK786737 B852267:C852273 IX852267:IY852273 ST852267:SU852273 ACP852267:ACQ852273 AML852267:AMM852273 AWH852267:AWI852273 BGD852267:BGE852273 BPZ852267:BQA852273 BZV852267:BZW852273 CJR852267:CJS852273 CTN852267:CTO852273 DDJ852267:DDK852273 DNF852267:DNG852273 DXB852267:DXC852273 EGX852267:EGY852273 EQT852267:EQU852273 FAP852267:FAQ852273 FKL852267:FKM852273 FUH852267:FUI852273 GED852267:GEE852273 GNZ852267:GOA852273 GXV852267:GXW852273 HHR852267:HHS852273 HRN852267:HRO852273 IBJ852267:IBK852273 ILF852267:ILG852273 IVB852267:IVC852273 JEX852267:JEY852273 JOT852267:JOU852273 JYP852267:JYQ852273 KIL852267:KIM852273 KSH852267:KSI852273 LCD852267:LCE852273 LLZ852267:LMA852273 LVV852267:LVW852273 MFR852267:MFS852273 MPN852267:MPO852273 MZJ852267:MZK852273 NJF852267:NJG852273 NTB852267:NTC852273 OCX852267:OCY852273 OMT852267:OMU852273 OWP852267:OWQ852273 PGL852267:PGM852273 PQH852267:PQI852273 QAD852267:QAE852273 QJZ852267:QKA852273 QTV852267:QTW852273 RDR852267:RDS852273 RNN852267:RNO852273 RXJ852267:RXK852273 SHF852267:SHG852273 SRB852267:SRC852273 TAX852267:TAY852273 TKT852267:TKU852273 TUP852267:TUQ852273 UEL852267:UEM852273 UOH852267:UOI852273 UYD852267:UYE852273 VHZ852267:VIA852273 VRV852267:VRW852273 WBR852267:WBS852273 WLN852267:WLO852273 WVJ852267:WVK852273 B917803:C917809 IX917803:IY917809 ST917803:SU917809 ACP917803:ACQ917809 AML917803:AMM917809 AWH917803:AWI917809 BGD917803:BGE917809 BPZ917803:BQA917809 BZV917803:BZW917809 CJR917803:CJS917809 CTN917803:CTO917809 DDJ917803:DDK917809 DNF917803:DNG917809 DXB917803:DXC917809 EGX917803:EGY917809 EQT917803:EQU917809 FAP917803:FAQ917809 FKL917803:FKM917809 FUH917803:FUI917809 GED917803:GEE917809 GNZ917803:GOA917809 GXV917803:GXW917809 HHR917803:HHS917809 HRN917803:HRO917809 IBJ917803:IBK917809 ILF917803:ILG917809 IVB917803:IVC917809 JEX917803:JEY917809 JOT917803:JOU917809 JYP917803:JYQ917809 KIL917803:KIM917809 KSH917803:KSI917809 LCD917803:LCE917809 LLZ917803:LMA917809 LVV917803:LVW917809 MFR917803:MFS917809 MPN917803:MPO917809 MZJ917803:MZK917809 NJF917803:NJG917809 NTB917803:NTC917809 OCX917803:OCY917809 OMT917803:OMU917809 OWP917803:OWQ917809 PGL917803:PGM917809 PQH917803:PQI917809 QAD917803:QAE917809 QJZ917803:QKA917809 QTV917803:QTW917809 RDR917803:RDS917809 RNN917803:RNO917809 RXJ917803:RXK917809 SHF917803:SHG917809 SRB917803:SRC917809 TAX917803:TAY917809 TKT917803:TKU917809 TUP917803:TUQ917809 UEL917803:UEM917809 UOH917803:UOI917809 UYD917803:UYE917809 VHZ917803:VIA917809 VRV917803:VRW917809 WBR917803:WBS917809 WLN917803:WLO917809 WVJ917803:WVK917809 B983339:C983345 IX983339:IY983345 ST983339:SU983345 ACP983339:ACQ983345 AML983339:AMM983345 AWH983339:AWI983345 BGD983339:BGE983345 BPZ983339:BQA983345 BZV983339:BZW983345 CJR983339:CJS983345 CTN983339:CTO983345 DDJ983339:DDK983345 DNF983339:DNG983345 DXB983339:DXC983345 EGX983339:EGY983345 EQT983339:EQU983345 FAP983339:FAQ983345 FKL983339:FKM983345 FUH983339:FUI983345 GED983339:GEE983345 GNZ983339:GOA983345 GXV983339:GXW983345 HHR983339:HHS983345 HRN983339:HRO983345 IBJ983339:IBK983345 ILF983339:ILG983345 IVB983339:IVC983345 JEX983339:JEY983345 JOT983339:JOU983345 JYP983339:JYQ983345 KIL983339:KIM983345 KSH983339:KSI983345 LCD983339:LCE983345 LLZ983339:LMA983345 LVV983339:LVW983345 MFR983339:MFS983345 MPN983339:MPO983345 MZJ983339:MZK983345 NJF983339:NJG983345 NTB983339:NTC983345 OCX983339:OCY983345 OMT983339:OMU983345 OWP983339:OWQ983345 PGL983339:PGM983345 PQH983339:PQI983345 QAD983339:QAE983345 QJZ983339:QKA983345 QTV983339:QTW983345 RDR983339:RDS983345 RNN983339:RNO983345 RXJ983339:RXK983345 SHF983339:SHG983345 SRB983339:SRC983345 TAX983339:TAY983345 TKT983339:TKU983345 TUP983339:TUQ983345 UEL983339:UEM983345 UOH983339:UOI983345 UYD983339:UYE983345 VHZ983339:VIA983345 VRV983339:VRW983345 WBR983339:WBS983345 WLN983339:WLO983345 WVJ983339:WVK983345 B65843:C65847 IX65843:IY65847 ST65843:SU65847 ACP65843:ACQ65847 AML65843:AMM65847 AWH65843:AWI65847 BGD65843:BGE65847 BPZ65843:BQA65847 BZV65843:BZW65847 CJR65843:CJS65847 CTN65843:CTO65847 DDJ65843:DDK65847 DNF65843:DNG65847 DXB65843:DXC65847 EGX65843:EGY65847 EQT65843:EQU65847 FAP65843:FAQ65847 FKL65843:FKM65847 FUH65843:FUI65847 GED65843:GEE65847 GNZ65843:GOA65847 GXV65843:GXW65847 HHR65843:HHS65847 HRN65843:HRO65847 IBJ65843:IBK65847 ILF65843:ILG65847 IVB65843:IVC65847 JEX65843:JEY65847 JOT65843:JOU65847 JYP65843:JYQ65847 KIL65843:KIM65847 KSH65843:KSI65847 LCD65843:LCE65847 LLZ65843:LMA65847 LVV65843:LVW65847 MFR65843:MFS65847 MPN65843:MPO65847 MZJ65843:MZK65847 NJF65843:NJG65847 NTB65843:NTC65847 OCX65843:OCY65847 OMT65843:OMU65847 OWP65843:OWQ65847 PGL65843:PGM65847 PQH65843:PQI65847 QAD65843:QAE65847 QJZ65843:QKA65847 QTV65843:QTW65847 RDR65843:RDS65847 RNN65843:RNO65847 RXJ65843:RXK65847 SHF65843:SHG65847 SRB65843:SRC65847 TAX65843:TAY65847 TKT65843:TKU65847 TUP65843:TUQ65847 UEL65843:UEM65847 UOH65843:UOI65847 UYD65843:UYE65847 VHZ65843:VIA65847 VRV65843:VRW65847 WBR65843:WBS65847 WLN65843:WLO65847 WVJ65843:WVK65847 B131379:C131383 IX131379:IY131383 ST131379:SU131383 ACP131379:ACQ131383 AML131379:AMM131383 AWH131379:AWI131383 BGD131379:BGE131383 BPZ131379:BQA131383 BZV131379:BZW131383 CJR131379:CJS131383 CTN131379:CTO131383 DDJ131379:DDK131383 DNF131379:DNG131383 DXB131379:DXC131383 EGX131379:EGY131383 EQT131379:EQU131383 FAP131379:FAQ131383 FKL131379:FKM131383 FUH131379:FUI131383 GED131379:GEE131383 GNZ131379:GOA131383 GXV131379:GXW131383 HHR131379:HHS131383 HRN131379:HRO131383 IBJ131379:IBK131383 ILF131379:ILG131383 IVB131379:IVC131383 JEX131379:JEY131383 JOT131379:JOU131383 JYP131379:JYQ131383 KIL131379:KIM131383 KSH131379:KSI131383 LCD131379:LCE131383 LLZ131379:LMA131383 LVV131379:LVW131383 MFR131379:MFS131383 MPN131379:MPO131383 MZJ131379:MZK131383 NJF131379:NJG131383 NTB131379:NTC131383 OCX131379:OCY131383 OMT131379:OMU131383 OWP131379:OWQ131383 PGL131379:PGM131383 PQH131379:PQI131383 QAD131379:QAE131383 QJZ131379:QKA131383 QTV131379:QTW131383 RDR131379:RDS131383 RNN131379:RNO131383 RXJ131379:RXK131383 SHF131379:SHG131383 SRB131379:SRC131383 TAX131379:TAY131383 TKT131379:TKU131383 TUP131379:TUQ131383 UEL131379:UEM131383 UOH131379:UOI131383 UYD131379:UYE131383 VHZ131379:VIA131383 VRV131379:VRW131383 WBR131379:WBS131383 WLN131379:WLO131383 WVJ131379:WVK131383 B196915:C196919 IX196915:IY196919 ST196915:SU196919 ACP196915:ACQ196919 AML196915:AMM196919 AWH196915:AWI196919 BGD196915:BGE196919 BPZ196915:BQA196919 BZV196915:BZW196919 CJR196915:CJS196919 CTN196915:CTO196919 DDJ196915:DDK196919 DNF196915:DNG196919 DXB196915:DXC196919 EGX196915:EGY196919 EQT196915:EQU196919 FAP196915:FAQ196919 FKL196915:FKM196919 FUH196915:FUI196919 GED196915:GEE196919 GNZ196915:GOA196919 GXV196915:GXW196919 HHR196915:HHS196919 HRN196915:HRO196919 IBJ196915:IBK196919 ILF196915:ILG196919 IVB196915:IVC196919 JEX196915:JEY196919 JOT196915:JOU196919 JYP196915:JYQ196919 KIL196915:KIM196919 KSH196915:KSI196919 LCD196915:LCE196919 LLZ196915:LMA196919 LVV196915:LVW196919 MFR196915:MFS196919 MPN196915:MPO196919 MZJ196915:MZK196919 NJF196915:NJG196919 NTB196915:NTC196919 OCX196915:OCY196919 OMT196915:OMU196919 OWP196915:OWQ196919 PGL196915:PGM196919 PQH196915:PQI196919 QAD196915:QAE196919 QJZ196915:QKA196919 QTV196915:QTW196919 RDR196915:RDS196919 RNN196915:RNO196919 RXJ196915:RXK196919 SHF196915:SHG196919 SRB196915:SRC196919 TAX196915:TAY196919 TKT196915:TKU196919 TUP196915:TUQ196919 UEL196915:UEM196919 UOH196915:UOI196919 UYD196915:UYE196919 VHZ196915:VIA196919 VRV196915:VRW196919 WBR196915:WBS196919 WLN196915:WLO196919 WVJ196915:WVK196919 B262451:C262455 IX262451:IY262455 ST262451:SU262455 ACP262451:ACQ262455 AML262451:AMM262455 AWH262451:AWI262455 BGD262451:BGE262455 BPZ262451:BQA262455 BZV262451:BZW262455 CJR262451:CJS262455 CTN262451:CTO262455 DDJ262451:DDK262455 DNF262451:DNG262455 DXB262451:DXC262455 EGX262451:EGY262455 EQT262451:EQU262455 FAP262451:FAQ262455 FKL262451:FKM262455 FUH262451:FUI262455 GED262451:GEE262455 GNZ262451:GOA262455 GXV262451:GXW262455 HHR262451:HHS262455 HRN262451:HRO262455 IBJ262451:IBK262455 ILF262451:ILG262455 IVB262451:IVC262455 JEX262451:JEY262455 JOT262451:JOU262455 JYP262451:JYQ262455 KIL262451:KIM262455 KSH262451:KSI262455 LCD262451:LCE262455 LLZ262451:LMA262455 LVV262451:LVW262455 MFR262451:MFS262455 MPN262451:MPO262455 MZJ262451:MZK262455 NJF262451:NJG262455 NTB262451:NTC262455 OCX262451:OCY262455 OMT262451:OMU262455 OWP262451:OWQ262455 PGL262451:PGM262455 PQH262451:PQI262455 QAD262451:QAE262455 QJZ262451:QKA262455 QTV262451:QTW262455 RDR262451:RDS262455 RNN262451:RNO262455 RXJ262451:RXK262455 SHF262451:SHG262455 SRB262451:SRC262455 TAX262451:TAY262455 TKT262451:TKU262455 TUP262451:TUQ262455 UEL262451:UEM262455 UOH262451:UOI262455 UYD262451:UYE262455 VHZ262451:VIA262455 VRV262451:VRW262455 WBR262451:WBS262455 WLN262451:WLO262455 WVJ262451:WVK262455 B327987:C327991 IX327987:IY327991 ST327987:SU327991 ACP327987:ACQ327991 AML327987:AMM327991 AWH327987:AWI327991 BGD327987:BGE327991 BPZ327987:BQA327991 BZV327987:BZW327991 CJR327987:CJS327991 CTN327987:CTO327991 DDJ327987:DDK327991 DNF327987:DNG327991 DXB327987:DXC327991 EGX327987:EGY327991 EQT327987:EQU327991 FAP327987:FAQ327991 FKL327987:FKM327991 FUH327987:FUI327991 GED327987:GEE327991 GNZ327987:GOA327991 GXV327987:GXW327991 HHR327987:HHS327991 HRN327987:HRO327991 IBJ327987:IBK327991 ILF327987:ILG327991 IVB327987:IVC327991 JEX327987:JEY327991 JOT327987:JOU327991 JYP327987:JYQ327991 KIL327987:KIM327991 KSH327987:KSI327991 LCD327987:LCE327991 LLZ327987:LMA327991 LVV327987:LVW327991 MFR327987:MFS327991 MPN327987:MPO327991 MZJ327987:MZK327991 NJF327987:NJG327991 NTB327987:NTC327991 OCX327987:OCY327991 OMT327987:OMU327991 OWP327987:OWQ327991 PGL327987:PGM327991 PQH327987:PQI327991 QAD327987:QAE327991 QJZ327987:QKA327991 QTV327987:QTW327991 RDR327987:RDS327991 RNN327987:RNO327991 RXJ327987:RXK327991 SHF327987:SHG327991 SRB327987:SRC327991 TAX327987:TAY327991 TKT327987:TKU327991 TUP327987:TUQ327991 UEL327987:UEM327991 UOH327987:UOI327991 UYD327987:UYE327991 VHZ327987:VIA327991 VRV327987:VRW327991 WBR327987:WBS327991 WLN327987:WLO327991 WVJ327987:WVK327991 B393523:C393527 IX393523:IY393527 ST393523:SU393527 ACP393523:ACQ393527 AML393523:AMM393527 AWH393523:AWI393527 BGD393523:BGE393527 BPZ393523:BQA393527 BZV393523:BZW393527 CJR393523:CJS393527 CTN393523:CTO393527 DDJ393523:DDK393527 DNF393523:DNG393527 DXB393523:DXC393527 EGX393523:EGY393527 EQT393523:EQU393527 FAP393523:FAQ393527 FKL393523:FKM393527 FUH393523:FUI393527 GED393523:GEE393527 GNZ393523:GOA393527 GXV393523:GXW393527 HHR393523:HHS393527 HRN393523:HRO393527 IBJ393523:IBK393527 ILF393523:ILG393527 IVB393523:IVC393527 JEX393523:JEY393527 JOT393523:JOU393527 JYP393523:JYQ393527 KIL393523:KIM393527 KSH393523:KSI393527 LCD393523:LCE393527 LLZ393523:LMA393527 LVV393523:LVW393527 MFR393523:MFS393527 MPN393523:MPO393527 MZJ393523:MZK393527 NJF393523:NJG393527 NTB393523:NTC393527 OCX393523:OCY393527 OMT393523:OMU393527 OWP393523:OWQ393527 PGL393523:PGM393527 PQH393523:PQI393527 QAD393523:QAE393527 QJZ393523:QKA393527 QTV393523:QTW393527 RDR393523:RDS393527 RNN393523:RNO393527 RXJ393523:RXK393527 SHF393523:SHG393527 SRB393523:SRC393527 TAX393523:TAY393527 TKT393523:TKU393527 TUP393523:TUQ393527 UEL393523:UEM393527 UOH393523:UOI393527 UYD393523:UYE393527 VHZ393523:VIA393527 VRV393523:VRW393527 WBR393523:WBS393527 WLN393523:WLO393527 WVJ393523:WVK393527 B459059:C459063 IX459059:IY459063 ST459059:SU459063 ACP459059:ACQ459063 AML459059:AMM459063 AWH459059:AWI459063 BGD459059:BGE459063 BPZ459059:BQA459063 BZV459059:BZW459063 CJR459059:CJS459063 CTN459059:CTO459063 DDJ459059:DDK459063 DNF459059:DNG459063 DXB459059:DXC459063 EGX459059:EGY459063 EQT459059:EQU459063 FAP459059:FAQ459063 FKL459059:FKM459063 FUH459059:FUI459063 GED459059:GEE459063 GNZ459059:GOA459063 GXV459059:GXW459063 HHR459059:HHS459063 HRN459059:HRO459063 IBJ459059:IBK459063 ILF459059:ILG459063 IVB459059:IVC459063 JEX459059:JEY459063 JOT459059:JOU459063 JYP459059:JYQ459063 KIL459059:KIM459063 KSH459059:KSI459063 LCD459059:LCE459063 LLZ459059:LMA459063 LVV459059:LVW459063 MFR459059:MFS459063 MPN459059:MPO459063 MZJ459059:MZK459063 NJF459059:NJG459063 NTB459059:NTC459063 OCX459059:OCY459063 OMT459059:OMU459063 OWP459059:OWQ459063 PGL459059:PGM459063 PQH459059:PQI459063 QAD459059:QAE459063 QJZ459059:QKA459063 QTV459059:QTW459063 RDR459059:RDS459063 RNN459059:RNO459063 RXJ459059:RXK459063 SHF459059:SHG459063 SRB459059:SRC459063 TAX459059:TAY459063 TKT459059:TKU459063 TUP459059:TUQ459063 UEL459059:UEM459063 UOH459059:UOI459063 UYD459059:UYE459063 VHZ459059:VIA459063 VRV459059:VRW459063 WBR459059:WBS459063 WLN459059:WLO459063 WVJ459059:WVK459063 B524595:C524599 IX524595:IY524599 ST524595:SU524599 ACP524595:ACQ524599 AML524595:AMM524599 AWH524595:AWI524599 BGD524595:BGE524599 BPZ524595:BQA524599 BZV524595:BZW524599 CJR524595:CJS524599 CTN524595:CTO524599 DDJ524595:DDK524599 DNF524595:DNG524599 DXB524595:DXC524599 EGX524595:EGY524599 EQT524595:EQU524599 FAP524595:FAQ524599 FKL524595:FKM524599 FUH524595:FUI524599 GED524595:GEE524599 GNZ524595:GOA524599 GXV524595:GXW524599 HHR524595:HHS524599 HRN524595:HRO524599 IBJ524595:IBK524599 ILF524595:ILG524599 IVB524595:IVC524599 JEX524595:JEY524599 JOT524595:JOU524599 JYP524595:JYQ524599 KIL524595:KIM524599 KSH524595:KSI524599 LCD524595:LCE524599 LLZ524595:LMA524599 LVV524595:LVW524599 MFR524595:MFS524599 MPN524595:MPO524599 MZJ524595:MZK524599 NJF524595:NJG524599 NTB524595:NTC524599 OCX524595:OCY524599 OMT524595:OMU524599 OWP524595:OWQ524599 PGL524595:PGM524599 PQH524595:PQI524599 QAD524595:QAE524599 QJZ524595:QKA524599 QTV524595:QTW524599 RDR524595:RDS524599 RNN524595:RNO524599 RXJ524595:RXK524599 SHF524595:SHG524599 SRB524595:SRC524599 TAX524595:TAY524599 TKT524595:TKU524599 TUP524595:TUQ524599 UEL524595:UEM524599 UOH524595:UOI524599 UYD524595:UYE524599 VHZ524595:VIA524599 VRV524595:VRW524599 WBR524595:WBS524599 WLN524595:WLO524599 WVJ524595:WVK524599 B590131:C590135 IX590131:IY590135 ST590131:SU590135 ACP590131:ACQ590135 AML590131:AMM590135 AWH590131:AWI590135 BGD590131:BGE590135 BPZ590131:BQA590135 BZV590131:BZW590135 CJR590131:CJS590135 CTN590131:CTO590135 DDJ590131:DDK590135 DNF590131:DNG590135 DXB590131:DXC590135 EGX590131:EGY590135 EQT590131:EQU590135 FAP590131:FAQ590135 FKL590131:FKM590135 FUH590131:FUI590135 GED590131:GEE590135 GNZ590131:GOA590135 GXV590131:GXW590135 HHR590131:HHS590135 HRN590131:HRO590135 IBJ590131:IBK590135 ILF590131:ILG590135 IVB590131:IVC590135 JEX590131:JEY590135 JOT590131:JOU590135 JYP590131:JYQ590135 KIL590131:KIM590135 KSH590131:KSI590135 LCD590131:LCE590135 LLZ590131:LMA590135 LVV590131:LVW590135 MFR590131:MFS590135 MPN590131:MPO590135 MZJ590131:MZK590135 NJF590131:NJG590135 NTB590131:NTC590135 OCX590131:OCY590135 OMT590131:OMU590135 OWP590131:OWQ590135 PGL590131:PGM590135 PQH590131:PQI590135 QAD590131:QAE590135 QJZ590131:QKA590135 QTV590131:QTW590135 RDR590131:RDS590135 RNN590131:RNO590135 RXJ590131:RXK590135 SHF590131:SHG590135 SRB590131:SRC590135 TAX590131:TAY590135 TKT590131:TKU590135 TUP590131:TUQ590135 UEL590131:UEM590135 UOH590131:UOI590135 UYD590131:UYE590135 VHZ590131:VIA590135 VRV590131:VRW590135 WBR590131:WBS590135 WLN590131:WLO590135 WVJ590131:WVK590135 B655667:C655671 IX655667:IY655671 ST655667:SU655671 ACP655667:ACQ655671 AML655667:AMM655671 AWH655667:AWI655671 BGD655667:BGE655671 BPZ655667:BQA655671 BZV655667:BZW655671 CJR655667:CJS655671 CTN655667:CTO655671 DDJ655667:DDK655671 DNF655667:DNG655671 DXB655667:DXC655671 EGX655667:EGY655671 EQT655667:EQU655671 FAP655667:FAQ655671 FKL655667:FKM655671 FUH655667:FUI655671 GED655667:GEE655671 GNZ655667:GOA655671 GXV655667:GXW655671 HHR655667:HHS655671 HRN655667:HRO655671 IBJ655667:IBK655671 ILF655667:ILG655671 IVB655667:IVC655671 JEX655667:JEY655671 JOT655667:JOU655671 JYP655667:JYQ655671 KIL655667:KIM655671 KSH655667:KSI655671 LCD655667:LCE655671 LLZ655667:LMA655671 LVV655667:LVW655671 MFR655667:MFS655671 MPN655667:MPO655671 MZJ655667:MZK655671 NJF655667:NJG655671 NTB655667:NTC655671 OCX655667:OCY655671 OMT655667:OMU655671 OWP655667:OWQ655671 PGL655667:PGM655671 PQH655667:PQI655671 QAD655667:QAE655671 QJZ655667:QKA655671 QTV655667:QTW655671 RDR655667:RDS655671 RNN655667:RNO655671 RXJ655667:RXK655671 SHF655667:SHG655671 SRB655667:SRC655671 TAX655667:TAY655671 TKT655667:TKU655671 TUP655667:TUQ655671 UEL655667:UEM655671 UOH655667:UOI655671 UYD655667:UYE655671 VHZ655667:VIA655671 VRV655667:VRW655671 WBR655667:WBS655671 WLN655667:WLO655671 WVJ655667:WVK655671 B721203:C721207 IX721203:IY721207 ST721203:SU721207 ACP721203:ACQ721207 AML721203:AMM721207 AWH721203:AWI721207 BGD721203:BGE721207 BPZ721203:BQA721207 BZV721203:BZW721207 CJR721203:CJS721207 CTN721203:CTO721207 DDJ721203:DDK721207 DNF721203:DNG721207 DXB721203:DXC721207 EGX721203:EGY721207 EQT721203:EQU721207 FAP721203:FAQ721207 FKL721203:FKM721207 FUH721203:FUI721207 GED721203:GEE721207 GNZ721203:GOA721207 GXV721203:GXW721207 HHR721203:HHS721207 HRN721203:HRO721207 IBJ721203:IBK721207 ILF721203:ILG721207 IVB721203:IVC721207 JEX721203:JEY721207 JOT721203:JOU721207 JYP721203:JYQ721207 KIL721203:KIM721207 KSH721203:KSI721207 LCD721203:LCE721207 LLZ721203:LMA721207 LVV721203:LVW721207 MFR721203:MFS721207 MPN721203:MPO721207 MZJ721203:MZK721207 NJF721203:NJG721207 NTB721203:NTC721207 OCX721203:OCY721207 OMT721203:OMU721207 OWP721203:OWQ721207 PGL721203:PGM721207 PQH721203:PQI721207 QAD721203:QAE721207 QJZ721203:QKA721207 QTV721203:QTW721207 RDR721203:RDS721207 RNN721203:RNO721207 RXJ721203:RXK721207 SHF721203:SHG721207 SRB721203:SRC721207 TAX721203:TAY721207 TKT721203:TKU721207 TUP721203:TUQ721207 UEL721203:UEM721207 UOH721203:UOI721207 UYD721203:UYE721207 VHZ721203:VIA721207 VRV721203:VRW721207 WBR721203:WBS721207 WLN721203:WLO721207 WVJ721203:WVK721207 B786739:C786743 IX786739:IY786743 ST786739:SU786743 ACP786739:ACQ786743 AML786739:AMM786743 AWH786739:AWI786743 BGD786739:BGE786743 BPZ786739:BQA786743 BZV786739:BZW786743 CJR786739:CJS786743 CTN786739:CTO786743 DDJ786739:DDK786743 DNF786739:DNG786743 DXB786739:DXC786743 EGX786739:EGY786743 EQT786739:EQU786743 FAP786739:FAQ786743 FKL786739:FKM786743 FUH786739:FUI786743 GED786739:GEE786743 GNZ786739:GOA786743 GXV786739:GXW786743 HHR786739:HHS786743 HRN786739:HRO786743 IBJ786739:IBK786743 ILF786739:ILG786743 IVB786739:IVC786743 JEX786739:JEY786743 JOT786739:JOU786743 JYP786739:JYQ786743 KIL786739:KIM786743 KSH786739:KSI786743 LCD786739:LCE786743 LLZ786739:LMA786743 LVV786739:LVW786743 MFR786739:MFS786743 MPN786739:MPO786743 MZJ786739:MZK786743 NJF786739:NJG786743 NTB786739:NTC786743 OCX786739:OCY786743 OMT786739:OMU786743 OWP786739:OWQ786743 PGL786739:PGM786743 PQH786739:PQI786743 QAD786739:QAE786743 QJZ786739:QKA786743 QTV786739:QTW786743 RDR786739:RDS786743 RNN786739:RNO786743 RXJ786739:RXK786743 SHF786739:SHG786743 SRB786739:SRC786743 TAX786739:TAY786743 TKT786739:TKU786743 TUP786739:TUQ786743 UEL786739:UEM786743 UOH786739:UOI786743 UYD786739:UYE786743 VHZ786739:VIA786743 VRV786739:VRW786743 WBR786739:WBS786743 WLN786739:WLO786743 WVJ786739:WVK786743 B852275:C852279 IX852275:IY852279 ST852275:SU852279 ACP852275:ACQ852279 AML852275:AMM852279 AWH852275:AWI852279 BGD852275:BGE852279 BPZ852275:BQA852279 BZV852275:BZW852279 CJR852275:CJS852279 CTN852275:CTO852279 DDJ852275:DDK852279 DNF852275:DNG852279 DXB852275:DXC852279 EGX852275:EGY852279 EQT852275:EQU852279 FAP852275:FAQ852279 FKL852275:FKM852279 FUH852275:FUI852279 GED852275:GEE852279 GNZ852275:GOA852279 GXV852275:GXW852279 HHR852275:HHS852279 HRN852275:HRO852279 IBJ852275:IBK852279 ILF852275:ILG852279 IVB852275:IVC852279 JEX852275:JEY852279 JOT852275:JOU852279 JYP852275:JYQ852279 KIL852275:KIM852279 KSH852275:KSI852279 LCD852275:LCE852279 LLZ852275:LMA852279 LVV852275:LVW852279 MFR852275:MFS852279 MPN852275:MPO852279 MZJ852275:MZK852279 NJF852275:NJG852279 NTB852275:NTC852279 OCX852275:OCY852279 OMT852275:OMU852279 OWP852275:OWQ852279 PGL852275:PGM852279 PQH852275:PQI852279 QAD852275:QAE852279 QJZ852275:QKA852279 QTV852275:QTW852279 RDR852275:RDS852279 RNN852275:RNO852279 RXJ852275:RXK852279 SHF852275:SHG852279 SRB852275:SRC852279 TAX852275:TAY852279 TKT852275:TKU852279 TUP852275:TUQ852279 UEL852275:UEM852279 UOH852275:UOI852279 UYD852275:UYE852279 VHZ852275:VIA852279 VRV852275:VRW852279 WBR852275:WBS852279 WLN852275:WLO852279 WVJ852275:WVK852279 B917811:C917815 IX917811:IY917815 ST917811:SU917815 ACP917811:ACQ917815 AML917811:AMM917815 AWH917811:AWI917815 BGD917811:BGE917815 BPZ917811:BQA917815 BZV917811:BZW917815 CJR917811:CJS917815 CTN917811:CTO917815 DDJ917811:DDK917815 DNF917811:DNG917815 DXB917811:DXC917815 EGX917811:EGY917815 EQT917811:EQU917815 FAP917811:FAQ917815 FKL917811:FKM917815 FUH917811:FUI917815 GED917811:GEE917815 GNZ917811:GOA917815 GXV917811:GXW917815 HHR917811:HHS917815 HRN917811:HRO917815 IBJ917811:IBK917815 ILF917811:ILG917815 IVB917811:IVC917815 JEX917811:JEY917815 JOT917811:JOU917815 JYP917811:JYQ917815 KIL917811:KIM917815 KSH917811:KSI917815 LCD917811:LCE917815 LLZ917811:LMA917815 LVV917811:LVW917815 MFR917811:MFS917815 MPN917811:MPO917815 MZJ917811:MZK917815 NJF917811:NJG917815 NTB917811:NTC917815 OCX917811:OCY917815 OMT917811:OMU917815 OWP917811:OWQ917815 PGL917811:PGM917815 PQH917811:PQI917815 QAD917811:QAE917815 QJZ917811:QKA917815 QTV917811:QTW917815 RDR917811:RDS917815 RNN917811:RNO917815 RXJ917811:RXK917815 SHF917811:SHG917815 SRB917811:SRC917815 TAX917811:TAY917815 TKT917811:TKU917815 TUP917811:TUQ917815 UEL917811:UEM917815 UOH917811:UOI917815 UYD917811:UYE917815 VHZ917811:VIA917815 VRV917811:VRW917815 WBR917811:WBS917815 WLN917811:WLO917815 WVJ917811:WVK917815 B983347:C983351 IX983347:IY983351 ST983347:SU983351 ACP983347:ACQ983351 AML983347:AMM983351 AWH983347:AWI983351 BGD983347:BGE983351 BPZ983347:BQA983351 BZV983347:BZW983351 CJR983347:CJS983351 CTN983347:CTO983351 DDJ983347:DDK983351 DNF983347:DNG983351 DXB983347:DXC983351 EGX983347:EGY983351 EQT983347:EQU983351 FAP983347:FAQ983351 FKL983347:FKM983351 FUH983347:FUI983351 GED983347:GEE983351 GNZ983347:GOA983351 GXV983347:GXW983351 HHR983347:HHS983351 HRN983347:HRO983351 IBJ983347:IBK983351 ILF983347:ILG983351 IVB983347:IVC983351 JEX983347:JEY983351 JOT983347:JOU983351 JYP983347:JYQ983351 KIL983347:KIM983351 KSH983347:KSI983351 LCD983347:LCE983351 LLZ983347:LMA983351 LVV983347:LVW983351 MFR983347:MFS983351 MPN983347:MPO983351 MZJ983347:MZK983351 NJF983347:NJG983351 NTB983347:NTC983351 OCX983347:OCY983351 OMT983347:OMU983351 OWP983347:OWQ983351 PGL983347:PGM983351 PQH983347:PQI983351 QAD983347:QAE983351 QJZ983347:QKA983351 QTV983347:QTW983351 RDR983347:RDS983351 RNN983347:RNO983351 RXJ983347:RXK983351 SHF983347:SHG983351 SRB983347:SRC983351 TAX983347:TAY983351 TKT983347:TKU983351 TUP983347:TUQ983351 UEL983347:UEM983351 UOH983347:UOI983351 UYD983347:UYE983351 VHZ983347:VIA983351 VRV983347:VRW983351 WBR983347:WBS983351 WLN983347:WLO983351 WVJ983347:WVK983351 B65855:C65861 IX65855:IY65861 ST65855:SU65861 ACP65855:ACQ65861 AML65855:AMM65861 AWH65855:AWI65861 BGD65855:BGE65861 BPZ65855:BQA65861 BZV65855:BZW65861 CJR65855:CJS65861 CTN65855:CTO65861 DDJ65855:DDK65861 DNF65855:DNG65861 DXB65855:DXC65861 EGX65855:EGY65861 EQT65855:EQU65861 FAP65855:FAQ65861 FKL65855:FKM65861 FUH65855:FUI65861 GED65855:GEE65861 GNZ65855:GOA65861 GXV65855:GXW65861 HHR65855:HHS65861 HRN65855:HRO65861 IBJ65855:IBK65861 ILF65855:ILG65861 IVB65855:IVC65861 JEX65855:JEY65861 JOT65855:JOU65861 JYP65855:JYQ65861 KIL65855:KIM65861 KSH65855:KSI65861 LCD65855:LCE65861 LLZ65855:LMA65861 LVV65855:LVW65861 MFR65855:MFS65861 MPN65855:MPO65861 MZJ65855:MZK65861 NJF65855:NJG65861 NTB65855:NTC65861 OCX65855:OCY65861 OMT65855:OMU65861 OWP65855:OWQ65861 PGL65855:PGM65861 PQH65855:PQI65861 QAD65855:QAE65861 QJZ65855:QKA65861 QTV65855:QTW65861 RDR65855:RDS65861 RNN65855:RNO65861 RXJ65855:RXK65861 SHF65855:SHG65861 SRB65855:SRC65861 TAX65855:TAY65861 TKT65855:TKU65861 TUP65855:TUQ65861 UEL65855:UEM65861 UOH65855:UOI65861 UYD65855:UYE65861 VHZ65855:VIA65861 VRV65855:VRW65861 WBR65855:WBS65861 WLN65855:WLO65861 WVJ65855:WVK65861 B131391:C131397 IX131391:IY131397 ST131391:SU131397 ACP131391:ACQ131397 AML131391:AMM131397 AWH131391:AWI131397 BGD131391:BGE131397 BPZ131391:BQA131397 BZV131391:BZW131397 CJR131391:CJS131397 CTN131391:CTO131397 DDJ131391:DDK131397 DNF131391:DNG131397 DXB131391:DXC131397 EGX131391:EGY131397 EQT131391:EQU131397 FAP131391:FAQ131397 FKL131391:FKM131397 FUH131391:FUI131397 GED131391:GEE131397 GNZ131391:GOA131397 GXV131391:GXW131397 HHR131391:HHS131397 HRN131391:HRO131397 IBJ131391:IBK131397 ILF131391:ILG131397 IVB131391:IVC131397 JEX131391:JEY131397 JOT131391:JOU131397 JYP131391:JYQ131397 KIL131391:KIM131397 KSH131391:KSI131397 LCD131391:LCE131397 LLZ131391:LMA131397 LVV131391:LVW131397 MFR131391:MFS131397 MPN131391:MPO131397 MZJ131391:MZK131397 NJF131391:NJG131397 NTB131391:NTC131397 OCX131391:OCY131397 OMT131391:OMU131397 OWP131391:OWQ131397 PGL131391:PGM131397 PQH131391:PQI131397 QAD131391:QAE131397 QJZ131391:QKA131397 QTV131391:QTW131397 RDR131391:RDS131397 RNN131391:RNO131397 RXJ131391:RXK131397 SHF131391:SHG131397 SRB131391:SRC131397 TAX131391:TAY131397 TKT131391:TKU131397 TUP131391:TUQ131397 UEL131391:UEM131397 UOH131391:UOI131397 UYD131391:UYE131397 VHZ131391:VIA131397 VRV131391:VRW131397 WBR131391:WBS131397 WLN131391:WLO131397 WVJ131391:WVK131397 B196927:C196933 IX196927:IY196933 ST196927:SU196933 ACP196927:ACQ196933 AML196927:AMM196933 AWH196927:AWI196933 BGD196927:BGE196933 BPZ196927:BQA196933 BZV196927:BZW196933 CJR196927:CJS196933 CTN196927:CTO196933 DDJ196927:DDK196933 DNF196927:DNG196933 DXB196927:DXC196933 EGX196927:EGY196933 EQT196927:EQU196933 FAP196927:FAQ196933 FKL196927:FKM196933 FUH196927:FUI196933 GED196927:GEE196933 GNZ196927:GOA196933 GXV196927:GXW196933 HHR196927:HHS196933 HRN196927:HRO196933 IBJ196927:IBK196933 ILF196927:ILG196933 IVB196927:IVC196933 JEX196927:JEY196933 JOT196927:JOU196933 JYP196927:JYQ196933 KIL196927:KIM196933 KSH196927:KSI196933 LCD196927:LCE196933 LLZ196927:LMA196933 LVV196927:LVW196933 MFR196927:MFS196933 MPN196927:MPO196933 MZJ196927:MZK196933 NJF196927:NJG196933 NTB196927:NTC196933 OCX196927:OCY196933 OMT196927:OMU196933 OWP196927:OWQ196933 PGL196927:PGM196933 PQH196927:PQI196933 QAD196927:QAE196933 QJZ196927:QKA196933 QTV196927:QTW196933 RDR196927:RDS196933 RNN196927:RNO196933 RXJ196927:RXK196933 SHF196927:SHG196933 SRB196927:SRC196933 TAX196927:TAY196933 TKT196927:TKU196933 TUP196927:TUQ196933 UEL196927:UEM196933 UOH196927:UOI196933 UYD196927:UYE196933 VHZ196927:VIA196933 VRV196927:VRW196933 WBR196927:WBS196933 WLN196927:WLO196933 WVJ196927:WVK196933 B262463:C262469 IX262463:IY262469 ST262463:SU262469 ACP262463:ACQ262469 AML262463:AMM262469 AWH262463:AWI262469 BGD262463:BGE262469 BPZ262463:BQA262469 BZV262463:BZW262469 CJR262463:CJS262469 CTN262463:CTO262469 DDJ262463:DDK262469 DNF262463:DNG262469 DXB262463:DXC262469 EGX262463:EGY262469 EQT262463:EQU262469 FAP262463:FAQ262469 FKL262463:FKM262469 FUH262463:FUI262469 GED262463:GEE262469 GNZ262463:GOA262469 GXV262463:GXW262469 HHR262463:HHS262469 HRN262463:HRO262469 IBJ262463:IBK262469 ILF262463:ILG262469 IVB262463:IVC262469 JEX262463:JEY262469 JOT262463:JOU262469 JYP262463:JYQ262469 KIL262463:KIM262469 KSH262463:KSI262469 LCD262463:LCE262469 LLZ262463:LMA262469 LVV262463:LVW262469 MFR262463:MFS262469 MPN262463:MPO262469 MZJ262463:MZK262469 NJF262463:NJG262469 NTB262463:NTC262469 OCX262463:OCY262469 OMT262463:OMU262469 OWP262463:OWQ262469 PGL262463:PGM262469 PQH262463:PQI262469 QAD262463:QAE262469 QJZ262463:QKA262469 QTV262463:QTW262469 RDR262463:RDS262469 RNN262463:RNO262469 RXJ262463:RXK262469 SHF262463:SHG262469 SRB262463:SRC262469 TAX262463:TAY262469 TKT262463:TKU262469 TUP262463:TUQ262469 UEL262463:UEM262469 UOH262463:UOI262469 UYD262463:UYE262469 VHZ262463:VIA262469 VRV262463:VRW262469 WBR262463:WBS262469 WLN262463:WLO262469 WVJ262463:WVK262469 B327999:C328005 IX327999:IY328005 ST327999:SU328005 ACP327999:ACQ328005 AML327999:AMM328005 AWH327999:AWI328005 BGD327999:BGE328005 BPZ327999:BQA328005 BZV327999:BZW328005 CJR327999:CJS328005 CTN327999:CTO328005 DDJ327999:DDK328005 DNF327999:DNG328005 DXB327999:DXC328005 EGX327999:EGY328005 EQT327999:EQU328005 FAP327999:FAQ328005 FKL327999:FKM328005 FUH327999:FUI328005 GED327999:GEE328005 GNZ327999:GOA328005 GXV327999:GXW328005 HHR327999:HHS328005 HRN327999:HRO328005 IBJ327999:IBK328005 ILF327999:ILG328005 IVB327999:IVC328005 JEX327999:JEY328005 JOT327999:JOU328005 JYP327999:JYQ328005 KIL327999:KIM328005 KSH327999:KSI328005 LCD327999:LCE328005 LLZ327999:LMA328005 LVV327999:LVW328005 MFR327999:MFS328005 MPN327999:MPO328005 MZJ327999:MZK328005 NJF327999:NJG328005 NTB327999:NTC328005 OCX327999:OCY328005 OMT327999:OMU328005 OWP327999:OWQ328005 PGL327999:PGM328005 PQH327999:PQI328005 QAD327999:QAE328005 QJZ327999:QKA328005 QTV327999:QTW328005 RDR327999:RDS328005 RNN327999:RNO328005 RXJ327999:RXK328005 SHF327999:SHG328005 SRB327999:SRC328005 TAX327999:TAY328005 TKT327999:TKU328005 TUP327999:TUQ328005 UEL327999:UEM328005 UOH327999:UOI328005 UYD327999:UYE328005 VHZ327999:VIA328005 VRV327999:VRW328005 WBR327999:WBS328005 WLN327999:WLO328005 WVJ327999:WVK328005 B393535:C393541 IX393535:IY393541 ST393535:SU393541 ACP393535:ACQ393541 AML393535:AMM393541 AWH393535:AWI393541 BGD393535:BGE393541 BPZ393535:BQA393541 BZV393535:BZW393541 CJR393535:CJS393541 CTN393535:CTO393541 DDJ393535:DDK393541 DNF393535:DNG393541 DXB393535:DXC393541 EGX393535:EGY393541 EQT393535:EQU393541 FAP393535:FAQ393541 FKL393535:FKM393541 FUH393535:FUI393541 GED393535:GEE393541 GNZ393535:GOA393541 GXV393535:GXW393541 HHR393535:HHS393541 HRN393535:HRO393541 IBJ393535:IBK393541 ILF393535:ILG393541 IVB393535:IVC393541 JEX393535:JEY393541 JOT393535:JOU393541 JYP393535:JYQ393541 KIL393535:KIM393541 KSH393535:KSI393541 LCD393535:LCE393541 LLZ393535:LMA393541 LVV393535:LVW393541 MFR393535:MFS393541 MPN393535:MPO393541 MZJ393535:MZK393541 NJF393535:NJG393541 NTB393535:NTC393541 OCX393535:OCY393541 OMT393535:OMU393541 OWP393535:OWQ393541 PGL393535:PGM393541 PQH393535:PQI393541 QAD393535:QAE393541 QJZ393535:QKA393541 QTV393535:QTW393541 RDR393535:RDS393541 RNN393535:RNO393541 RXJ393535:RXK393541 SHF393535:SHG393541 SRB393535:SRC393541 TAX393535:TAY393541 TKT393535:TKU393541 TUP393535:TUQ393541 UEL393535:UEM393541 UOH393535:UOI393541 UYD393535:UYE393541 VHZ393535:VIA393541 VRV393535:VRW393541 WBR393535:WBS393541 WLN393535:WLO393541 WVJ393535:WVK393541 B459071:C459077 IX459071:IY459077 ST459071:SU459077 ACP459071:ACQ459077 AML459071:AMM459077 AWH459071:AWI459077 BGD459071:BGE459077 BPZ459071:BQA459077 BZV459071:BZW459077 CJR459071:CJS459077 CTN459071:CTO459077 DDJ459071:DDK459077 DNF459071:DNG459077 DXB459071:DXC459077 EGX459071:EGY459077 EQT459071:EQU459077 FAP459071:FAQ459077 FKL459071:FKM459077 FUH459071:FUI459077 GED459071:GEE459077 GNZ459071:GOA459077 GXV459071:GXW459077 HHR459071:HHS459077 HRN459071:HRO459077 IBJ459071:IBK459077 ILF459071:ILG459077 IVB459071:IVC459077 JEX459071:JEY459077 JOT459071:JOU459077 JYP459071:JYQ459077 KIL459071:KIM459077 KSH459071:KSI459077 LCD459071:LCE459077 LLZ459071:LMA459077 LVV459071:LVW459077 MFR459071:MFS459077 MPN459071:MPO459077 MZJ459071:MZK459077 NJF459071:NJG459077 NTB459071:NTC459077 OCX459071:OCY459077 OMT459071:OMU459077 OWP459071:OWQ459077 PGL459071:PGM459077 PQH459071:PQI459077 QAD459071:QAE459077 QJZ459071:QKA459077 QTV459071:QTW459077 RDR459071:RDS459077 RNN459071:RNO459077 RXJ459071:RXK459077 SHF459071:SHG459077 SRB459071:SRC459077 TAX459071:TAY459077 TKT459071:TKU459077 TUP459071:TUQ459077 UEL459071:UEM459077 UOH459071:UOI459077 UYD459071:UYE459077 VHZ459071:VIA459077 VRV459071:VRW459077 WBR459071:WBS459077 WLN459071:WLO459077 WVJ459071:WVK459077 B524607:C524613 IX524607:IY524613 ST524607:SU524613 ACP524607:ACQ524613 AML524607:AMM524613 AWH524607:AWI524613 BGD524607:BGE524613 BPZ524607:BQA524613 BZV524607:BZW524613 CJR524607:CJS524613 CTN524607:CTO524613 DDJ524607:DDK524613 DNF524607:DNG524613 DXB524607:DXC524613 EGX524607:EGY524613 EQT524607:EQU524613 FAP524607:FAQ524613 FKL524607:FKM524613 FUH524607:FUI524613 GED524607:GEE524613 GNZ524607:GOA524613 GXV524607:GXW524613 HHR524607:HHS524613 HRN524607:HRO524613 IBJ524607:IBK524613 ILF524607:ILG524613 IVB524607:IVC524613 JEX524607:JEY524613 JOT524607:JOU524613 JYP524607:JYQ524613 KIL524607:KIM524613 KSH524607:KSI524613 LCD524607:LCE524613 LLZ524607:LMA524613 LVV524607:LVW524613 MFR524607:MFS524613 MPN524607:MPO524613 MZJ524607:MZK524613 NJF524607:NJG524613 NTB524607:NTC524613 OCX524607:OCY524613 OMT524607:OMU524613 OWP524607:OWQ524613 PGL524607:PGM524613 PQH524607:PQI524613 QAD524607:QAE524613 QJZ524607:QKA524613 QTV524607:QTW524613 RDR524607:RDS524613 RNN524607:RNO524613 RXJ524607:RXK524613 SHF524607:SHG524613 SRB524607:SRC524613 TAX524607:TAY524613 TKT524607:TKU524613 TUP524607:TUQ524613 UEL524607:UEM524613 UOH524607:UOI524613 UYD524607:UYE524613 VHZ524607:VIA524613 VRV524607:VRW524613 WBR524607:WBS524613 WLN524607:WLO524613 WVJ524607:WVK524613 B590143:C590149 IX590143:IY590149 ST590143:SU590149 ACP590143:ACQ590149 AML590143:AMM590149 AWH590143:AWI590149 BGD590143:BGE590149 BPZ590143:BQA590149 BZV590143:BZW590149 CJR590143:CJS590149 CTN590143:CTO590149 DDJ590143:DDK590149 DNF590143:DNG590149 DXB590143:DXC590149 EGX590143:EGY590149 EQT590143:EQU590149 FAP590143:FAQ590149 FKL590143:FKM590149 FUH590143:FUI590149 GED590143:GEE590149 GNZ590143:GOA590149 GXV590143:GXW590149 HHR590143:HHS590149 HRN590143:HRO590149 IBJ590143:IBK590149 ILF590143:ILG590149 IVB590143:IVC590149 JEX590143:JEY590149 JOT590143:JOU590149 JYP590143:JYQ590149 KIL590143:KIM590149 KSH590143:KSI590149 LCD590143:LCE590149 LLZ590143:LMA590149 LVV590143:LVW590149 MFR590143:MFS590149 MPN590143:MPO590149 MZJ590143:MZK590149 NJF590143:NJG590149 NTB590143:NTC590149 OCX590143:OCY590149 OMT590143:OMU590149 OWP590143:OWQ590149 PGL590143:PGM590149 PQH590143:PQI590149 QAD590143:QAE590149 QJZ590143:QKA590149 QTV590143:QTW590149 RDR590143:RDS590149 RNN590143:RNO590149 RXJ590143:RXK590149 SHF590143:SHG590149 SRB590143:SRC590149 TAX590143:TAY590149 TKT590143:TKU590149 TUP590143:TUQ590149 UEL590143:UEM590149 UOH590143:UOI590149 UYD590143:UYE590149 VHZ590143:VIA590149 VRV590143:VRW590149 WBR590143:WBS590149 WLN590143:WLO590149 WVJ590143:WVK590149 B655679:C655685 IX655679:IY655685 ST655679:SU655685 ACP655679:ACQ655685 AML655679:AMM655685 AWH655679:AWI655685 BGD655679:BGE655685 BPZ655679:BQA655685 BZV655679:BZW655685 CJR655679:CJS655685 CTN655679:CTO655685 DDJ655679:DDK655685 DNF655679:DNG655685 DXB655679:DXC655685 EGX655679:EGY655685 EQT655679:EQU655685 FAP655679:FAQ655685 FKL655679:FKM655685 FUH655679:FUI655685 GED655679:GEE655685 GNZ655679:GOA655685 GXV655679:GXW655685 HHR655679:HHS655685 HRN655679:HRO655685 IBJ655679:IBK655685 ILF655679:ILG655685 IVB655679:IVC655685 JEX655679:JEY655685 JOT655679:JOU655685 JYP655679:JYQ655685 KIL655679:KIM655685 KSH655679:KSI655685 LCD655679:LCE655685 LLZ655679:LMA655685 LVV655679:LVW655685 MFR655679:MFS655685 MPN655679:MPO655685 MZJ655679:MZK655685 NJF655679:NJG655685 NTB655679:NTC655685 OCX655679:OCY655685 OMT655679:OMU655685 OWP655679:OWQ655685 PGL655679:PGM655685 PQH655679:PQI655685 QAD655679:QAE655685 QJZ655679:QKA655685 QTV655679:QTW655685 RDR655679:RDS655685 RNN655679:RNO655685 RXJ655679:RXK655685 SHF655679:SHG655685 SRB655679:SRC655685 TAX655679:TAY655685 TKT655679:TKU655685 TUP655679:TUQ655685 UEL655679:UEM655685 UOH655679:UOI655685 UYD655679:UYE655685 VHZ655679:VIA655685 VRV655679:VRW655685 WBR655679:WBS655685 WLN655679:WLO655685 WVJ655679:WVK655685 B721215:C721221 IX721215:IY721221 ST721215:SU721221 ACP721215:ACQ721221 AML721215:AMM721221 AWH721215:AWI721221 BGD721215:BGE721221 BPZ721215:BQA721221 BZV721215:BZW721221 CJR721215:CJS721221 CTN721215:CTO721221 DDJ721215:DDK721221 DNF721215:DNG721221 DXB721215:DXC721221 EGX721215:EGY721221 EQT721215:EQU721221 FAP721215:FAQ721221 FKL721215:FKM721221 FUH721215:FUI721221 GED721215:GEE721221 GNZ721215:GOA721221 GXV721215:GXW721221 HHR721215:HHS721221 HRN721215:HRO721221 IBJ721215:IBK721221 ILF721215:ILG721221 IVB721215:IVC721221 JEX721215:JEY721221 JOT721215:JOU721221 JYP721215:JYQ721221 KIL721215:KIM721221 KSH721215:KSI721221 LCD721215:LCE721221 LLZ721215:LMA721221 LVV721215:LVW721221 MFR721215:MFS721221 MPN721215:MPO721221 MZJ721215:MZK721221 NJF721215:NJG721221 NTB721215:NTC721221 OCX721215:OCY721221 OMT721215:OMU721221 OWP721215:OWQ721221 PGL721215:PGM721221 PQH721215:PQI721221 QAD721215:QAE721221 QJZ721215:QKA721221 QTV721215:QTW721221 RDR721215:RDS721221 RNN721215:RNO721221 RXJ721215:RXK721221 SHF721215:SHG721221 SRB721215:SRC721221 TAX721215:TAY721221 TKT721215:TKU721221 TUP721215:TUQ721221 UEL721215:UEM721221 UOH721215:UOI721221 UYD721215:UYE721221 VHZ721215:VIA721221 VRV721215:VRW721221 WBR721215:WBS721221 WLN721215:WLO721221 WVJ721215:WVK721221 B786751:C786757 IX786751:IY786757 ST786751:SU786757 ACP786751:ACQ786757 AML786751:AMM786757 AWH786751:AWI786757 BGD786751:BGE786757 BPZ786751:BQA786757 BZV786751:BZW786757 CJR786751:CJS786757 CTN786751:CTO786757 DDJ786751:DDK786757 DNF786751:DNG786757 DXB786751:DXC786757 EGX786751:EGY786757 EQT786751:EQU786757 FAP786751:FAQ786757 FKL786751:FKM786757 FUH786751:FUI786757 GED786751:GEE786757 GNZ786751:GOA786757 GXV786751:GXW786757 HHR786751:HHS786757 HRN786751:HRO786757 IBJ786751:IBK786757 ILF786751:ILG786757 IVB786751:IVC786757 JEX786751:JEY786757 JOT786751:JOU786757 JYP786751:JYQ786757 KIL786751:KIM786757 KSH786751:KSI786757 LCD786751:LCE786757 LLZ786751:LMA786757 LVV786751:LVW786757 MFR786751:MFS786757 MPN786751:MPO786757 MZJ786751:MZK786757 NJF786751:NJG786757 NTB786751:NTC786757 OCX786751:OCY786757 OMT786751:OMU786757 OWP786751:OWQ786757 PGL786751:PGM786757 PQH786751:PQI786757 QAD786751:QAE786757 QJZ786751:QKA786757 QTV786751:QTW786757 RDR786751:RDS786757 RNN786751:RNO786757 RXJ786751:RXK786757 SHF786751:SHG786757 SRB786751:SRC786757 TAX786751:TAY786757 TKT786751:TKU786757 TUP786751:TUQ786757 UEL786751:UEM786757 UOH786751:UOI786757 UYD786751:UYE786757 VHZ786751:VIA786757 VRV786751:VRW786757 WBR786751:WBS786757 WLN786751:WLO786757 WVJ786751:WVK786757 B852287:C852293 IX852287:IY852293 ST852287:SU852293 ACP852287:ACQ852293 AML852287:AMM852293 AWH852287:AWI852293 BGD852287:BGE852293 BPZ852287:BQA852293 BZV852287:BZW852293 CJR852287:CJS852293 CTN852287:CTO852293 DDJ852287:DDK852293 DNF852287:DNG852293 DXB852287:DXC852293 EGX852287:EGY852293 EQT852287:EQU852293 FAP852287:FAQ852293 FKL852287:FKM852293 FUH852287:FUI852293 GED852287:GEE852293 GNZ852287:GOA852293 GXV852287:GXW852293 HHR852287:HHS852293 HRN852287:HRO852293 IBJ852287:IBK852293 ILF852287:ILG852293 IVB852287:IVC852293 JEX852287:JEY852293 JOT852287:JOU852293 JYP852287:JYQ852293 KIL852287:KIM852293 KSH852287:KSI852293 LCD852287:LCE852293 LLZ852287:LMA852293 LVV852287:LVW852293 MFR852287:MFS852293 MPN852287:MPO852293 MZJ852287:MZK852293 NJF852287:NJG852293 NTB852287:NTC852293 OCX852287:OCY852293 OMT852287:OMU852293 OWP852287:OWQ852293 PGL852287:PGM852293 PQH852287:PQI852293 QAD852287:QAE852293 QJZ852287:QKA852293 QTV852287:QTW852293 RDR852287:RDS852293 RNN852287:RNO852293 RXJ852287:RXK852293 SHF852287:SHG852293 SRB852287:SRC852293 TAX852287:TAY852293 TKT852287:TKU852293 TUP852287:TUQ852293 UEL852287:UEM852293 UOH852287:UOI852293 UYD852287:UYE852293 VHZ852287:VIA852293 VRV852287:VRW852293 WBR852287:WBS852293 WLN852287:WLO852293 WVJ852287:WVK852293 B917823:C917829 IX917823:IY917829 ST917823:SU917829 ACP917823:ACQ917829 AML917823:AMM917829 AWH917823:AWI917829 BGD917823:BGE917829 BPZ917823:BQA917829 BZV917823:BZW917829 CJR917823:CJS917829 CTN917823:CTO917829 DDJ917823:DDK917829 DNF917823:DNG917829 DXB917823:DXC917829 EGX917823:EGY917829 EQT917823:EQU917829 FAP917823:FAQ917829 FKL917823:FKM917829 FUH917823:FUI917829 GED917823:GEE917829 GNZ917823:GOA917829 GXV917823:GXW917829 HHR917823:HHS917829 HRN917823:HRO917829 IBJ917823:IBK917829 ILF917823:ILG917829 IVB917823:IVC917829 JEX917823:JEY917829 JOT917823:JOU917829 JYP917823:JYQ917829 KIL917823:KIM917829 KSH917823:KSI917829 LCD917823:LCE917829 LLZ917823:LMA917829 LVV917823:LVW917829 MFR917823:MFS917829 MPN917823:MPO917829 MZJ917823:MZK917829 NJF917823:NJG917829 NTB917823:NTC917829 OCX917823:OCY917829 OMT917823:OMU917829 OWP917823:OWQ917829 PGL917823:PGM917829 PQH917823:PQI917829 QAD917823:QAE917829 QJZ917823:QKA917829 QTV917823:QTW917829 RDR917823:RDS917829 RNN917823:RNO917829 RXJ917823:RXK917829 SHF917823:SHG917829 SRB917823:SRC917829 TAX917823:TAY917829 TKT917823:TKU917829 TUP917823:TUQ917829 UEL917823:UEM917829 UOH917823:UOI917829 UYD917823:UYE917829 VHZ917823:VIA917829 VRV917823:VRW917829 WBR917823:WBS917829 WLN917823:WLO917829 WVJ917823:WVK917829 B983359:C983365 IX983359:IY983365 ST983359:SU983365 ACP983359:ACQ983365 AML983359:AMM983365 AWH983359:AWI983365 BGD983359:BGE983365 BPZ983359:BQA983365 BZV983359:BZW983365 CJR983359:CJS983365 CTN983359:CTO983365 DDJ983359:DDK983365 DNF983359:DNG983365 DXB983359:DXC983365 EGX983359:EGY983365 EQT983359:EQU983365 FAP983359:FAQ983365 FKL983359:FKM983365 FUH983359:FUI983365 GED983359:GEE983365 GNZ983359:GOA983365 GXV983359:GXW983365 HHR983359:HHS983365 HRN983359:HRO983365 IBJ983359:IBK983365 ILF983359:ILG983365 IVB983359:IVC983365 JEX983359:JEY983365 JOT983359:JOU983365 JYP983359:JYQ983365 KIL983359:KIM983365 KSH983359:KSI983365 LCD983359:LCE983365 LLZ983359:LMA983365 LVV983359:LVW983365 MFR983359:MFS983365 MPN983359:MPO983365 MZJ983359:MZK983365 NJF983359:NJG983365 NTB983359:NTC983365 OCX983359:OCY983365 OMT983359:OMU983365 OWP983359:OWQ983365 PGL983359:PGM983365 PQH983359:PQI983365 QAD983359:QAE983365 QJZ983359:QKA983365 QTV983359:QTW983365 RDR983359:RDS983365 RNN983359:RNO983365 RXJ983359:RXK983365 SHF983359:SHG983365 SRB983359:SRC983365 TAX983359:TAY983365 TKT983359:TKU983365 TUP983359:TUQ983365 UEL983359:UEM983365 UOH983359:UOI983365 UYD983359:UYE983365 VHZ983359:VIA983365 VRV983359:VRW983365 WBR983359:WBS983365 WLN983359:WLO983365 WVJ983359:WVK983365 B65863:C65864 IX65863:IY65864 ST65863:SU65864 ACP65863:ACQ65864 AML65863:AMM65864 AWH65863:AWI65864 BGD65863:BGE65864 BPZ65863:BQA65864 BZV65863:BZW65864 CJR65863:CJS65864 CTN65863:CTO65864 DDJ65863:DDK65864 DNF65863:DNG65864 DXB65863:DXC65864 EGX65863:EGY65864 EQT65863:EQU65864 FAP65863:FAQ65864 FKL65863:FKM65864 FUH65863:FUI65864 GED65863:GEE65864 GNZ65863:GOA65864 GXV65863:GXW65864 HHR65863:HHS65864 HRN65863:HRO65864 IBJ65863:IBK65864 ILF65863:ILG65864 IVB65863:IVC65864 JEX65863:JEY65864 JOT65863:JOU65864 JYP65863:JYQ65864 KIL65863:KIM65864 KSH65863:KSI65864 LCD65863:LCE65864 LLZ65863:LMA65864 LVV65863:LVW65864 MFR65863:MFS65864 MPN65863:MPO65864 MZJ65863:MZK65864 NJF65863:NJG65864 NTB65863:NTC65864 OCX65863:OCY65864 OMT65863:OMU65864 OWP65863:OWQ65864 PGL65863:PGM65864 PQH65863:PQI65864 QAD65863:QAE65864 QJZ65863:QKA65864 QTV65863:QTW65864 RDR65863:RDS65864 RNN65863:RNO65864 RXJ65863:RXK65864 SHF65863:SHG65864 SRB65863:SRC65864 TAX65863:TAY65864 TKT65863:TKU65864 TUP65863:TUQ65864 UEL65863:UEM65864 UOH65863:UOI65864 UYD65863:UYE65864 VHZ65863:VIA65864 VRV65863:VRW65864 WBR65863:WBS65864 WLN65863:WLO65864 WVJ65863:WVK65864 B131399:C131400 IX131399:IY131400 ST131399:SU131400 ACP131399:ACQ131400 AML131399:AMM131400 AWH131399:AWI131400 BGD131399:BGE131400 BPZ131399:BQA131400 BZV131399:BZW131400 CJR131399:CJS131400 CTN131399:CTO131400 DDJ131399:DDK131400 DNF131399:DNG131400 DXB131399:DXC131400 EGX131399:EGY131400 EQT131399:EQU131400 FAP131399:FAQ131400 FKL131399:FKM131400 FUH131399:FUI131400 GED131399:GEE131400 GNZ131399:GOA131400 GXV131399:GXW131400 HHR131399:HHS131400 HRN131399:HRO131400 IBJ131399:IBK131400 ILF131399:ILG131400 IVB131399:IVC131400 JEX131399:JEY131400 JOT131399:JOU131400 JYP131399:JYQ131400 KIL131399:KIM131400 KSH131399:KSI131400 LCD131399:LCE131400 LLZ131399:LMA131400 LVV131399:LVW131400 MFR131399:MFS131400 MPN131399:MPO131400 MZJ131399:MZK131400 NJF131399:NJG131400 NTB131399:NTC131400 OCX131399:OCY131400 OMT131399:OMU131400 OWP131399:OWQ131400 PGL131399:PGM131400 PQH131399:PQI131400 QAD131399:QAE131400 QJZ131399:QKA131400 QTV131399:QTW131400 RDR131399:RDS131400 RNN131399:RNO131400 RXJ131399:RXK131400 SHF131399:SHG131400 SRB131399:SRC131400 TAX131399:TAY131400 TKT131399:TKU131400 TUP131399:TUQ131400 UEL131399:UEM131400 UOH131399:UOI131400 UYD131399:UYE131400 VHZ131399:VIA131400 VRV131399:VRW131400 WBR131399:WBS131400 WLN131399:WLO131400 WVJ131399:WVK131400 B196935:C196936 IX196935:IY196936 ST196935:SU196936 ACP196935:ACQ196936 AML196935:AMM196936 AWH196935:AWI196936 BGD196935:BGE196936 BPZ196935:BQA196936 BZV196935:BZW196936 CJR196935:CJS196936 CTN196935:CTO196936 DDJ196935:DDK196936 DNF196935:DNG196936 DXB196935:DXC196936 EGX196935:EGY196936 EQT196935:EQU196936 FAP196935:FAQ196936 FKL196935:FKM196936 FUH196935:FUI196936 GED196935:GEE196936 GNZ196935:GOA196936 GXV196935:GXW196936 HHR196935:HHS196936 HRN196935:HRO196936 IBJ196935:IBK196936 ILF196935:ILG196936 IVB196935:IVC196936 JEX196935:JEY196936 JOT196935:JOU196936 JYP196935:JYQ196936 KIL196935:KIM196936 KSH196935:KSI196936 LCD196935:LCE196936 LLZ196935:LMA196936 LVV196935:LVW196936 MFR196935:MFS196936 MPN196935:MPO196936 MZJ196935:MZK196936 NJF196935:NJG196936 NTB196935:NTC196936 OCX196935:OCY196936 OMT196935:OMU196936 OWP196935:OWQ196936 PGL196935:PGM196936 PQH196935:PQI196936 QAD196935:QAE196936 QJZ196935:QKA196936 QTV196935:QTW196936 RDR196935:RDS196936 RNN196935:RNO196936 RXJ196935:RXK196936 SHF196935:SHG196936 SRB196935:SRC196936 TAX196935:TAY196936 TKT196935:TKU196936 TUP196935:TUQ196936 UEL196935:UEM196936 UOH196935:UOI196936 UYD196935:UYE196936 VHZ196935:VIA196936 VRV196935:VRW196936 WBR196935:WBS196936 WLN196935:WLO196936 WVJ196935:WVK196936 B262471:C262472 IX262471:IY262472 ST262471:SU262472 ACP262471:ACQ262472 AML262471:AMM262472 AWH262471:AWI262472 BGD262471:BGE262472 BPZ262471:BQA262472 BZV262471:BZW262472 CJR262471:CJS262472 CTN262471:CTO262472 DDJ262471:DDK262472 DNF262471:DNG262472 DXB262471:DXC262472 EGX262471:EGY262472 EQT262471:EQU262472 FAP262471:FAQ262472 FKL262471:FKM262472 FUH262471:FUI262472 GED262471:GEE262472 GNZ262471:GOA262472 GXV262471:GXW262472 HHR262471:HHS262472 HRN262471:HRO262472 IBJ262471:IBK262472 ILF262471:ILG262472 IVB262471:IVC262472 JEX262471:JEY262472 JOT262471:JOU262472 JYP262471:JYQ262472 KIL262471:KIM262472 KSH262471:KSI262472 LCD262471:LCE262472 LLZ262471:LMA262472 LVV262471:LVW262472 MFR262471:MFS262472 MPN262471:MPO262472 MZJ262471:MZK262472 NJF262471:NJG262472 NTB262471:NTC262472 OCX262471:OCY262472 OMT262471:OMU262472 OWP262471:OWQ262472 PGL262471:PGM262472 PQH262471:PQI262472 QAD262471:QAE262472 QJZ262471:QKA262472 QTV262471:QTW262472 RDR262471:RDS262472 RNN262471:RNO262472 RXJ262471:RXK262472 SHF262471:SHG262472 SRB262471:SRC262472 TAX262471:TAY262472 TKT262471:TKU262472 TUP262471:TUQ262472 UEL262471:UEM262472 UOH262471:UOI262472 UYD262471:UYE262472 VHZ262471:VIA262472 VRV262471:VRW262472 WBR262471:WBS262472 WLN262471:WLO262472 WVJ262471:WVK262472 B328007:C328008 IX328007:IY328008 ST328007:SU328008 ACP328007:ACQ328008 AML328007:AMM328008 AWH328007:AWI328008 BGD328007:BGE328008 BPZ328007:BQA328008 BZV328007:BZW328008 CJR328007:CJS328008 CTN328007:CTO328008 DDJ328007:DDK328008 DNF328007:DNG328008 DXB328007:DXC328008 EGX328007:EGY328008 EQT328007:EQU328008 FAP328007:FAQ328008 FKL328007:FKM328008 FUH328007:FUI328008 GED328007:GEE328008 GNZ328007:GOA328008 GXV328007:GXW328008 HHR328007:HHS328008 HRN328007:HRO328008 IBJ328007:IBK328008 ILF328007:ILG328008 IVB328007:IVC328008 JEX328007:JEY328008 JOT328007:JOU328008 JYP328007:JYQ328008 KIL328007:KIM328008 KSH328007:KSI328008 LCD328007:LCE328008 LLZ328007:LMA328008 LVV328007:LVW328008 MFR328007:MFS328008 MPN328007:MPO328008 MZJ328007:MZK328008 NJF328007:NJG328008 NTB328007:NTC328008 OCX328007:OCY328008 OMT328007:OMU328008 OWP328007:OWQ328008 PGL328007:PGM328008 PQH328007:PQI328008 QAD328007:QAE328008 QJZ328007:QKA328008 QTV328007:QTW328008 RDR328007:RDS328008 RNN328007:RNO328008 RXJ328007:RXK328008 SHF328007:SHG328008 SRB328007:SRC328008 TAX328007:TAY328008 TKT328007:TKU328008 TUP328007:TUQ328008 UEL328007:UEM328008 UOH328007:UOI328008 UYD328007:UYE328008 VHZ328007:VIA328008 VRV328007:VRW328008 WBR328007:WBS328008 WLN328007:WLO328008 WVJ328007:WVK328008 B393543:C393544 IX393543:IY393544 ST393543:SU393544 ACP393543:ACQ393544 AML393543:AMM393544 AWH393543:AWI393544 BGD393543:BGE393544 BPZ393543:BQA393544 BZV393543:BZW393544 CJR393543:CJS393544 CTN393543:CTO393544 DDJ393543:DDK393544 DNF393543:DNG393544 DXB393543:DXC393544 EGX393543:EGY393544 EQT393543:EQU393544 FAP393543:FAQ393544 FKL393543:FKM393544 FUH393543:FUI393544 GED393543:GEE393544 GNZ393543:GOA393544 GXV393543:GXW393544 HHR393543:HHS393544 HRN393543:HRO393544 IBJ393543:IBK393544 ILF393543:ILG393544 IVB393543:IVC393544 JEX393543:JEY393544 JOT393543:JOU393544 JYP393543:JYQ393544 KIL393543:KIM393544 KSH393543:KSI393544 LCD393543:LCE393544 LLZ393543:LMA393544 LVV393543:LVW393544 MFR393543:MFS393544 MPN393543:MPO393544 MZJ393543:MZK393544 NJF393543:NJG393544 NTB393543:NTC393544 OCX393543:OCY393544 OMT393543:OMU393544 OWP393543:OWQ393544 PGL393543:PGM393544 PQH393543:PQI393544 QAD393543:QAE393544 QJZ393543:QKA393544 QTV393543:QTW393544 RDR393543:RDS393544 RNN393543:RNO393544 RXJ393543:RXK393544 SHF393543:SHG393544 SRB393543:SRC393544 TAX393543:TAY393544 TKT393543:TKU393544 TUP393543:TUQ393544 UEL393543:UEM393544 UOH393543:UOI393544 UYD393543:UYE393544 VHZ393543:VIA393544 VRV393543:VRW393544 WBR393543:WBS393544 WLN393543:WLO393544 WVJ393543:WVK393544 B459079:C459080 IX459079:IY459080 ST459079:SU459080 ACP459079:ACQ459080 AML459079:AMM459080 AWH459079:AWI459080 BGD459079:BGE459080 BPZ459079:BQA459080 BZV459079:BZW459080 CJR459079:CJS459080 CTN459079:CTO459080 DDJ459079:DDK459080 DNF459079:DNG459080 DXB459079:DXC459080 EGX459079:EGY459080 EQT459079:EQU459080 FAP459079:FAQ459080 FKL459079:FKM459080 FUH459079:FUI459080 GED459079:GEE459080 GNZ459079:GOA459080 GXV459079:GXW459080 HHR459079:HHS459080 HRN459079:HRO459080 IBJ459079:IBK459080 ILF459079:ILG459080 IVB459079:IVC459080 JEX459079:JEY459080 JOT459079:JOU459080 JYP459079:JYQ459080 KIL459079:KIM459080 KSH459079:KSI459080 LCD459079:LCE459080 LLZ459079:LMA459080 LVV459079:LVW459080 MFR459079:MFS459080 MPN459079:MPO459080 MZJ459079:MZK459080 NJF459079:NJG459080 NTB459079:NTC459080 OCX459079:OCY459080 OMT459079:OMU459080 OWP459079:OWQ459080 PGL459079:PGM459080 PQH459079:PQI459080 QAD459079:QAE459080 QJZ459079:QKA459080 QTV459079:QTW459080 RDR459079:RDS459080 RNN459079:RNO459080 RXJ459079:RXK459080 SHF459079:SHG459080 SRB459079:SRC459080 TAX459079:TAY459080 TKT459079:TKU459080 TUP459079:TUQ459080 UEL459079:UEM459080 UOH459079:UOI459080 UYD459079:UYE459080 VHZ459079:VIA459080 VRV459079:VRW459080 WBR459079:WBS459080 WLN459079:WLO459080 WVJ459079:WVK459080 B524615:C524616 IX524615:IY524616 ST524615:SU524616 ACP524615:ACQ524616 AML524615:AMM524616 AWH524615:AWI524616 BGD524615:BGE524616 BPZ524615:BQA524616 BZV524615:BZW524616 CJR524615:CJS524616 CTN524615:CTO524616 DDJ524615:DDK524616 DNF524615:DNG524616 DXB524615:DXC524616 EGX524615:EGY524616 EQT524615:EQU524616 FAP524615:FAQ524616 FKL524615:FKM524616 FUH524615:FUI524616 GED524615:GEE524616 GNZ524615:GOA524616 GXV524615:GXW524616 HHR524615:HHS524616 HRN524615:HRO524616 IBJ524615:IBK524616 ILF524615:ILG524616 IVB524615:IVC524616 JEX524615:JEY524616 JOT524615:JOU524616 JYP524615:JYQ524616 KIL524615:KIM524616 KSH524615:KSI524616 LCD524615:LCE524616 LLZ524615:LMA524616 LVV524615:LVW524616 MFR524615:MFS524616 MPN524615:MPO524616 MZJ524615:MZK524616 NJF524615:NJG524616 NTB524615:NTC524616 OCX524615:OCY524616 OMT524615:OMU524616 OWP524615:OWQ524616 PGL524615:PGM524616 PQH524615:PQI524616 QAD524615:QAE524616 QJZ524615:QKA524616 QTV524615:QTW524616 RDR524615:RDS524616 RNN524615:RNO524616 RXJ524615:RXK524616 SHF524615:SHG524616 SRB524615:SRC524616 TAX524615:TAY524616 TKT524615:TKU524616 TUP524615:TUQ524616 UEL524615:UEM524616 UOH524615:UOI524616 UYD524615:UYE524616 VHZ524615:VIA524616 VRV524615:VRW524616 WBR524615:WBS524616 WLN524615:WLO524616 WVJ524615:WVK524616 B590151:C590152 IX590151:IY590152 ST590151:SU590152 ACP590151:ACQ590152 AML590151:AMM590152 AWH590151:AWI590152 BGD590151:BGE590152 BPZ590151:BQA590152 BZV590151:BZW590152 CJR590151:CJS590152 CTN590151:CTO590152 DDJ590151:DDK590152 DNF590151:DNG590152 DXB590151:DXC590152 EGX590151:EGY590152 EQT590151:EQU590152 FAP590151:FAQ590152 FKL590151:FKM590152 FUH590151:FUI590152 GED590151:GEE590152 GNZ590151:GOA590152 GXV590151:GXW590152 HHR590151:HHS590152 HRN590151:HRO590152 IBJ590151:IBK590152 ILF590151:ILG590152 IVB590151:IVC590152 JEX590151:JEY590152 JOT590151:JOU590152 JYP590151:JYQ590152 KIL590151:KIM590152 KSH590151:KSI590152 LCD590151:LCE590152 LLZ590151:LMA590152 LVV590151:LVW590152 MFR590151:MFS590152 MPN590151:MPO590152 MZJ590151:MZK590152 NJF590151:NJG590152 NTB590151:NTC590152 OCX590151:OCY590152 OMT590151:OMU590152 OWP590151:OWQ590152 PGL590151:PGM590152 PQH590151:PQI590152 QAD590151:QAE590152 QJZ590151:QKA590152 QTV590151:QTW590152 RDR590151:RDS590152 RNN590151:RNO590152 RXJ590151:RXK590152 SHF590151:SHG590152 SRB590151:SRC590152 TAX590151:TAY590152 TKT590151:TKU590152 TUP590151:TUQ590152 UEL590151:UEM590152 UOH590151:UOI590152 UYD590151:UYE590152 VHZ590151:VIA590152 VRV590151:VRW590152 WBR590151:WBS590152 WLN590151:WLO590152 WVJ590151:WVK590152 B655687:C655688 IX655687:IY655688 ST655687:SU655688 ACP655687:ACQ655688 AML655687:AMM655688 AWH655687:AWI655688 BGD655687:BGE655688 BPZ655687:BQA655688 BZV655687:BZW655688 CJR655687:CJS655688 CTN655687:CTO655688 DDJ655687:DDK655688 DNF655687:DNG655688 DXB655687:DXC655688 EGX655687:EGY655688 EQT655687:EQU655688 FAP655687:FAQ655688 FKL655687:FKM655688 FUH655687:FUI655688 GED655687:GEE655688 GNZ655687:GOA655688 GXV655687:GXW655688 HHR655687:HHS655688 HRN655687:HRO655688 IBJ655687:IBK655688 ILF655687:ILG655688 IVB655687:IVC655688 JEX655687:JEY655688 JOT655687:JOU655688 JYP655687:JYQ655688 KIL655687:KIM655688 KSH655687:KSI655688 LCD655687:LCE655688 LLZ655687:LMA655688 LVV655687:LVW655688 MFR655687:MFS655688 MPN655687:MPO655688 MZJ655687:MZK655688 NJF655687:NJG655688 NTB655687:NTC655688 OCX655687:OCY655688 OMT655687:OMU655688 OWP655687:OWQ655688 PGL655687:PGM655688 PQH655687:PQI655688 QAD655687:QAE655688 QJZ655687:QKA655688 QTV655687:QTW655688 RDR655687:RDS655688 RNN655687:RNO655688 RXJ655687:RXK655688 SHF655687:SHG655688 SRB655687:SRC655688 TAX655687:TAY655688 TKT655687:TKU655688 TUP655687:TUQ655688 UEL655687:UEM655688 UOH655687:UOI655688 UYD655687:UYE655688 VHZ655687:VIA655688 VRV655687:VRW655688 WBR655687:WBS655688 WLN655687:WLO655688 WVJ655687:WVK655688 B721223:C721224 IX721223:IY721224 ST721223:SU721224 ACP721223:ACQ721224 AML721223:AMM721224 AWH721223:AWI721224 BGD721223:BGE721224 BPZ721223:BQA721224 BZV721223:BZW721224 CJR721223:CJS721224 CTN721223:CTO721224 DDJ721223:DDK721224 DNF721223:DNG721224 DXB721223:DXC721224 EGX721223:EGY721224 EQT721223:EQU721224 FAP721223:FAQ721224 FKL721223:FKM721224 FUH721223:FUI721224 GED721223:GEE721224 GNZ721223:GOA721224 GXV721223:GXW721224 HHR721223:HHS721224 HRN721223:HRO721224 IBJ721223:IBK721224 ILF721223:ILG721224 IVB721223:IVC721224 JEX721223:JEY721224 JOT721223:JOU721224 JYP721223:JYQ721224 KIL721223:KIM721224 KSH721223:KSI721224 LCD721223:LCE721224 LLZ721223:LMA721224 LVV721223:LVW721224 MFR721223:MFS721224 MPN721223:MPO721224 MZJ721223:MZK721224 NJF721223:NJG721224 NTB721223:NTC721224 OCX721223:OCY721224 OMT721223:OMU721224 OWP721223:OWQ721224 PGL721223:PGM721224 PQH721223:PQI721224 QAD721223:QAE721224 QJZ721223:QKA721224 QTV721223:QTW721224 RDR721223:RDS721224 RNN721223:RNO721224 RXJ721223:RXK721224 SHF721223:SHG721224 SRB721223:SRC721224 TAX721223:TAY721224 TKT721223:TKU721224 TUP721223:TUQ721224 UEL721223:UEM721224 UOH721223:UOI721224 UYD721223:UYE721224 VHZ721223:VIA721224 VRV721223:VRW721224 WBR721223:WBS721224 WLN721223:WLO721224 WVJ721223:WVK721224 B786759:C786760 IX786759:IY786760 ST786759:SU786760 ACP786759:ACQ786760 AML786759:AMM786760 AWH786759:AWI786760 BGD786759:BGE786760 BPZ786759:BQA786760 BZV786759:BZW786760 CJR786759:CJS786760 CTN786759:CTO786760 DDJ786759:DDK786760 DNF786759:DNG786760 DXB786759:DXC786760 EGX786759:EGY786760 EQT786759:EQU786760 FAP786759:FAQ786760 FKL786759:FKM786760 FUH786759:FUI786760 GED786759:GEE786760 GNZ786759:GOA786760 GXV786759:GXW786760 HHR786759:HHS786760 HRN786759:HRO786760 IBJ786759:IBK786760 ILF786759:ILG786760 IVB786759:IVC786760 JEX786759:JEY786760 JOT786759:JOU786760 JYP786759:JYQ786760 KIL786759:KIM786760 KSH786759:KSI786760 LCD786759:LCE786760 LLZ786759:LMA786760 LVV786759:LVW786760 MFR786759:MFS786760 MPN786759:MPO786760 MZJ786759:MZK786760 NJF786759:NJG786760 NTB786759:NTC786760 OCX786759:OCY786760 OMT786759:OMU786760 OWP786759:OWQ786760 PGL786759:PGM786760 PQH786759:PQI786760 QAD786759:QAE786760 QJZ786759:QKA786760 QTV786759:QTW786760 RDR786759:RDS786760 RNN786759:RNO786760 RXJ786759:RXK786760 SHF786759:SHG786760 SRB786759:SRC786760 TAX786759:TAY786760 TKT786759:TKU786760 TUP786759:TUQ786760 UEL786759:UEM786760 UOH786759:UOI786760 UYD786759:UYE786760 VHZ786759:VIA786760 VRV786759:VRW786760 WBR786759:WBS786760 WLN786759:WLO786760 WVJ786759:WVK786760 B852295:C852296 IX852295:IY852296 ST852295:SU852296 ACP852295:ACQ852296 AML852295:AMM852296 AWH852295:AWI852296 BGD852295:BGE852296 BPZ852295:BQA852296 BZV852295:BZW852296 CJR852295:CJS852296 CTN852295:CTO852296 DDJ852295:DDK852296 DNF852295:DNG852296 DXB852295:DXC852296 EGX852295:EGY852296 EQT852295:EQU852296 FAP852295:FAQ852296 FKL852295:FKM852296 FUH852295:FUI852296 GED852295:GEE852296 GNZ852295:GOA852296 GXV852295:GXW852296 HHR852295:HHS852296 HRN852295:HRO852296 IBJ852295:IBK852296 ILF852295:ILG852296 IVB852295:IVC852296 JEX852295:JEY852296 JOT852295:JOU852296 JYP852295:JYQ852296 KIL852295:KIM852296 KSH852295:KSI852296 LCD852295:LCE852296 LLZ852295:LMA852296 LVV852295:LVW852296 MFR852295:MFS852296 MPN852295:MPO852296 MZJ852295:MZK852296 NJF852295:NJG852296 NTB852295:NTC852296 OCX852295:OCY852296 OMT852295:OMU852296 OWP852295:OWQ852296 PGL852295:PGM852296 PQH852295:PQI852296 QAD852295:QAE852296 QJZ852295:QKA852296 QTV852295:QTW852296 RDR852295:RDS852296 RNN852295:RNO852296 RXJ852295:RXK852296 SHF852295:SHG852296 SRB852295:SRC852296 TAX852295:TAY852296 TKT852295:TKU852296 TUP852295:TUQ852296 UEL852295:UEM852296 UOH852295:UOI852296 UYD852295:UYE852296 VHZ852295:VIA852296 VRV852295:VRW852296 WBR852295:WBS852296 WLN852295:WLO852296 WVJ852295:WVK852296 B917831:C917832 IX917831:IY917832 ST917831:SU917832 ACP917831:ACQ917832 AML917831:AMM917832 AWH917831:AWI917832 BGD917831:BGE917832 BPZ917831:BQA917832 BZV917831:BZW917832 CJR917831:CJS917832 CTN917831:CTO917832 DDJ917831:DDK917832 DNF917831:DNG917832 DXB917831:DXC917832 EGX917831:EGY917832 EQT917831:EQU917832 FAP917831:FAQ917832 FKL917831:FKM917832 FUH917831:FUI917832 GED917831:GEE917832 GNZ917831:GOA917832 GXV917831:GXW917832 HHR917831:HHS917832 HRN917831:HRO917832 IBJ917831:IBK917832 ILF917831:ILG917832 IVB917831:IVC917832 JEX917831:JEY917832 JOT917831:JOU917832 JYP917831:JYQ917832 KIL917831:KIM917832 KSH917831:KSI917832 LCD917831:LCE917832 LLZ917831:LMA917832 LVV917831:LVW917832 MFR917831:MFS917832 MPN917831:MPO917832 MZJ917831:MZK917832 NJF917831:NJG917832 NTB917831:NTC917832 OCX917831:OCY917832 OMT917831:OMU917832 OWP917831:OWQ917832 PGL917831:PGM917832 PQH917831:PQI917832 QAD917831:QAE917832 QJZ917831:QKA917832 QTV917831:QTW917832 RDR917831:RDS917832 RNN917831:RNO917832 RXJ917831:RXK917832 SHF917831:SHG917832 SRB917831:SRC917832 TAX917831:TAY917832 TKT917831:TKU917832 TUP917831:TUQ917832 UEL917831:UEM917832 UOH917831:UOI917832 UYD917831:UYE917832 VHZ917831:VIA917832 VRV917831:VRW917832 WBR917831:WBS917832 WLN917831:WLO917832 WVJ917831:WVK917832 B983367:C983368 IX983367:IY983368 ST983367:SU983368 ACP983367:ACQ983368 AML983367:AMM983368 AWH983367:AWI983368 BGD983367:BGE983368 BPZ983367:BQA983368 BZV983367:BZW983368 CJR983367:CJS983368 CTN983367:CTO983368 DDJ983367:DDK983368 DNF983367:DNG983368 DXB983367:DXC983368 EGX983367:EGY983368 EQT983367:EQU983368 FAP983367:FAQ983368 FKL983367:FKM983368 FUH983367:FUI983368 GED983367:GEE983368 GNZ983367:GOA983368 GXV983367:GXW983368 HHR983367:HHS983368 HRN983367:HRO983368 IBJ983367:IBK983368 ILF983367:ILG983368 IVB983367:IVC983368 JEX983367:JEY983368 JOT983367:JOU983368 JYP983367:JYQ983368 KIL983367:KIM983368 KSH983367:KSI983368 LCD983367:LCE983368 LLZ983367:LMA983368 LVV983367:LVW983368 MFR983367:MFS983368 MPN983367:MPO983368 MZJ983367:MZK983368 NJF983367:NJG983368 NTB983367:NTC983368 OCX983367:OCY983368 OMT983367:OMU983368 OWP983367:OWQ983368 PGL983367:PGM983368 PQH983367:PQI983368 QAD983367:QAE983368 QJZ983367:QKA983368 QTV983367:QTW983368 RDR983367:RDS983368 RNN983367:RNO983368 RXJ983367:RXK983368 SHF983367:SHG983368 SRB983367:SRC983368 TAX983367:TAY983368 TKT983367:TKU983368 TUP983367:TUQ983368 UEL983367:UEM983368 UOH983367:UOI983368 UYD983367:UYE983368 VHZ983367:VIA983368 VRV983367:VRW983368 WBR983367:WBS983368 WLN983367:WLO983368 WVJ983367:WVK983368 B65866:C65867 IX65866:IY65867 ST65866:SU65867 ACP65866:ACQ65867 AML65866:AMM65867 AWH65866:AWI65867 BGD65866:BGE65867 BPZ65866:BQA65867 BZV65866:BZW65867 CJR65866:CJS65867 CTN65866:CTO65867 DDJ65866:DDK65867 DNF65866:DNG65867 DXB65866:DXC65867 EGX65866:EGY65867 EQT65866:EQU65867 FAP65866:FAQ65867 FKL65866:FKM65867 FUH65866:FUI65867 GED65866:GEE65867 GNZ65866:GOA65867 GXV65866:GXW65867 HHR65866:HHS65867 HRN65866:HRO65867 IBJ65866:IBK65867 ILF65866:ILG65867 IVB65866:IVC65867 JEX65866:JEY65867 JOT65866:JOU65867 JYP65866:JYQ65867 KIL65866:KIM65867 KSH65866:KSI65867 LCD65866:LCE65867 LLZ65866:LMA65867 LVV65866:LVW65867 MFR65866:MFS65867 MPN65866:MPO65867 MZJ65866:MZK65867 NJF65866:NJG65867 NTB65866:NTC65867 OCX65866:OCY65867 OMT65866:OMU65867 OWP65866:OWQ65867 PGL65866:PGM65867 PQH65866:PQI65867 QAD65866:QAE65867 QJZ65866:QKA65867 QTV65866:QTW65867 RDR65866:RDS65867 RNN65866:RNO65867 RXJ65866:RXK65867 SHF65866:SHG65867 SRB65866:SRC65867 TAX65866:TAY65867 TKT65866:TKU65867 TUP65866:TUQ65867 UEL65866:UEM65867 UOH65866:UOI65867 UYD65866:UYE65867 VHZ65866:VIA65867 VRV65866:VRW65867 WBR65866:WBS65867 WLN65866:WLO65867 WVJ65866:WVK65867 B131402:C131403 IX131402:IY131403 ST131402:SU131403 ACP131402:ACQ131403 AML131402:AMM131403 AWH131402:AWI131403 BGD131402:BGE131403 BPZ131402:BQA131403 BZV131402:BZW131403 CJR131402:CJS131403 CTN131402:CTO131403 DDJ131402:DDK131403 DNF131402:DNG131403 DXB131402:DXC131403 EGX131402:EGY131403 EQT131402:EQU131403 FAP131402:FAQ131403 FKL131402:FKM131403 FUH131402:FUI131403 GED131402:GEE131403 GNZ131402:GOA131403 GXV131402:GXW131403 HHR131402:HHS131403 HRN131402:HRO131403 IBJ131402:IBK131403 ILF131402:ILG131403 IVB131402:IVC131403 JEX131402:JEY131403 JOT131402:JOU131403 JYP131402:JYQ131403 KIL131402:KIM131403 KSH131402:KSI131403 LCD131402:LCE131403 LLZ131402:LMA131403 LVV131402:LVW131403 MFR131402:MFS131403 MPN131402:MPO131403 MZJ131402:MZK131403 NJF131402:NJG131403 NTB131402:NTC131403 OCX131402:OCY131403 OMT131402:OMU131403 OWP131402:OWQ131403 PGL131402:PGM131403 PQH131402:PQI131403 QAD131402:QAE131403 QJZ131402:QKA131403 QTV131402:QTW131403 RDR131402:RDS131403 RNN131402:RNO131403 RXJ131402:RXK131403 SHF131402:SHG131403 SRB131402:SRC131403 TAX131402:TAY131403 TKT131402:TKU131403 TUP131402:TUQ131403 UEL131402:UEM131403 UOH131402:UOI131403 UYD131402:UYE131403 VHZ131402:VIA131403 VRV131402:VRW131403 WBR131402:WBS131403 WLN131402:WLO131403 WVJ131402:WVK131403 B196938:C196939 IX196938:IY196939 ST196938:SU196939 ACP196938:ACQ196939 AML196938:AMM196939 AWH196938:AWI196939 BGD196938:BGE196939 BPZ196938:BQA196939 BZV196938:BZW196939 CJR196938:CJS196939 CTN196938:CTO196939 DDJ196938:DDK196939 DNF196938:DNG196939 DXB196938:DXC196939 EGX196938:EGY196939 EQT196938:EQU196939 FAP196938:FAQ196939 FKL196938:FKM196939 FUH196938:FUI196939 GED196938:GEE196939 GNZ196938:GOA196939 GXV196938:GXW196939 HHR196938:HHS196939 HRN196938:HRO196939 IBJ196938:IBK196939 ILF196938:ILG196939 IVB196938:IVC196939 JEX196938:JEY196939 JOT196938:JOU196939 JYP196938:JYQ196939 KIL196938:KIM196939 KSH196938:KSI196939 LCD196938:LCE196939 LLZ196938:LMA196939 LVV196938:LVW196939 MFR196938:MFS196939 MPN196938:MPO196939 MZJ196938:MZK196939 NJF196938:NJG196939 NTB196938:NTC196939 OCX196938:OCY196939 OMT196938:OMU196939 OWP196938:OWQ196939 PGL196938:PGM196939 PQH196938:PQI196939 QAD196938:QAE196939 QJZ196938:QKA196939 QTV196938:QTW196939 RDR196938:RDS196939 RNN196938:RNO196939 RXJ196938:RXK196939 SHF196938:SHG196939 SRB196938:SRC196939 TAX196938:TAY196939 TKT196938:TKU196939 TUP196938:TUQ196939 UEL196938:UEM196939 UOH196938:UOI196939 UYD196938:UYE196939 VHZ196938:VIA196939 VRV196938:VRW196939 WBR196938:WBS196939 WLN196938:WLO196939 WVJ196938:WVK196939 B262474:C262475 IX262474:IY262475 ST262474:SU262475 ACP262474:ACQ262475 AML262474:AMM262475 AWH262474:AWI262475 BGD262474:BGE262475 BPZ262474:BQA262475 BZV262474:BZW262475 CJR262474:CJS262475 CTN262474:CTO262475 DDJ262474:DDK262475 DNF262474:DNG262475 DXB262474:DXC262475 EGX262474:EGY262475 EQT262474:EQU262475 FAP262474:FAQ262475 FKL262474:FKM262475 FUH262474:FUI262475 GED262474:GEE262475 GNZ262474:GOA262475 GXV262474:GXW262475 HHR262474:HHS262475 HRN262474:HRO262475 IBJ262474:IBK262475 ILF262474:ILG262475 IVB262474:IVC262475 JEX262474:JEY262475 JOT262474:JOU262475 JYP262474:JYQ262475 KIL262474:KIM262475 KSH262474:KSI262475 LCD262474:LCE262475 LLZ262474:LMA262475 LVV262474:LVW262475 MFR262474:MFS262475 MPN262474:MPO262475 MZJ262474:MZK262475 NJF262474:NJG262475 NTB262474:NTC262475 OCX262474:OCY262475 OMT262474:OMU262475 OWP262474:OWQ262475 PGL262474:PGM262475 PQH262474:PQI262475 QAD262474:QAE262475 QJZ262474:QKA262475 QTV262474:QTW262475 RDR262474:RDS262475 RNN262474:RNO262475 RXJ262474:RXK262475 SHF262474:SHG262475 SRB262474:SRC262475 TAX262474:TAY262475 TKT262474:TKU262475 TUP262474:TUQ262475 UEL262474:UEM262475 UOH262474:UOI262475 UYD262474:UYE262475 VHZ262474:VIA262475 VRV262474:VRW262475 WBR262474:WBS262475 WLN262474:WLO262475 WVJ262474:WVK262475 B328010:C328011 IX328010:IY328011 ST328010:SU328011 ACP328010:ACQ328011 AML328010:AMM328011 AWH328010:AWI328011 BGD328010:BGE328011 BPZ328010:BQA328011 BZV328010:BZW328011 CJR328010:CJS328011 CTN328010:CTO328011 DDJ328010:DDK328011 DNF328010:DNG328011 DXB328010:DXC328011 EGX328010:EGY328011 EQT328010:EQU328011 FAP328010:FAQ328011 FKL328010:FKM328011 FUH328010:FUI328011 GED328010:GEE328011 GNZ328010:GOA328011 GXV328010:GXW328011 HHR328010:HHS328011 HRN328010:HRO328011 IBJ328010:IBK328011 ILF328010:ILG328011 IVB328010:IVC328011 JEX328010:JEY328011 JOT328010:JOU328011 JYP328010:JYQ328011 KIL328010:KIM328011 KSH328010:KSI328011 LCD328010:LCE328011 LLZ328010:LMA328011 LVV328010:LVW328011 MFR328010:MFS328011 MPN328010:MPO328011 MZJ328010:MZK328011 NJF328010:NJG328011 NTB328010:NTC328011 OCX328010:OCY328011 OMT328010:OMU328011 OWP328010:OWQ328011 PGL328010:PGM328011 PQH328010:PQI328011 QAD328010:QAE328011 QJZ328010:QKA328011 QTV328010:QTW328011 RDR328010:RDS328011 RNN328010:RNO328011 RXJ328010:RXK328011 SHF328010:SHG328011 SRB328010:SRC328011 TAX328010:TAY328011 TKT328010:TKU328011 TUP328010:TUQ328011 UEL328010:UEM328011 UOH328010:UOI328011 UYD328010:UYE328011 VHZ328010:VIA328011 VRV328010:VRW328011 WBR328010:WBS328011 WLN328010:WLO328011 WVJ328010:WVK328011 B393546:C393547 IX393546:IY393547 ST393546:SU393547 ACP393546:ACQ393547 AML393546:AMM393547 AWH393546:AWI393547 BGD393546:BGE393547 BPZ393546:BQA393547 BZV393546:BZW393547 CJR393546:CJS393547 CTN393546:CTO393547 DDJ393546:DDK393547 DNF393546:DNG393547 DXB393546:DXC393547 EGX393546:EGY393547 EQT393546:EQU393547 FAP393546:FAQ393547 FKL393546:FKM393547 FUH393546:FUI393547 GED393546:GEE393547 GNZ393546:GOA393547 GXV393546:GXW393547 HHR393546:HHS393547 HRN393546:HRO393547 IBJ393546:IBK393547 ILF393546:ILG393547 IVB393546:IVC393547 JEX393546:JEY393547 JOT393546:JOU393547 JYP393546:JYQ393547 KIL393546:KIM393547 KSH393546:KSI393547 LCD393546:LCE393547 LLZ393546:LMA393547 LVV393546:LVW393547 MFR393546:MFS393547 MPN393546:MPO393547 MZJ393546:MZK393547 NJF393546:NJG393547 NTB393546:NTC393547 OCX393546:OCY393547 OMT393546:OMU393547 OWP393546:OWQ393547 PGL393546:PGM393547 PQH393546:PQI393547 QAD393546:QAE393547 QJZ393546:QKA393547 QTV393546:QTW393547 RDR393546:RDS393547 RNN393546:RNO393547 RXJ393546:RXK393547 SHF393546:SHG393547 SRB393546:SRC393547 TAX393546:TAY393547 TKT393546:TKU393547 TUP393546:TUQ393547 UEL393546:UEM393547 UOH393546:UOI393547 UYD393546:UYE393547 VHZ393546:VIA393547 VRV393546:VRW393547 WBR393546:WBS393547 WLN393546:WLO393547 WVJ393546:WVK393547 B459082:C459083 IX459082:IY459083 ST459082:SU459083 ACP459082:ACQ459083 AML459082:AMM459083 AWH459082:AWI459083 BGD459082:BGE459083 BPZ459082:BQA459083 BZV459082:BZW459083 CJR459082:CJS459083 CTN459082:CTO459083 DDJ459082:DDK459083 DNF459082:DNG459083 DXB459082:DXC459083 EGX459082:EGY459083 EQT459082:EQU459083 FAP459082:FAQ459083 FKL459082:FKM459083 FUH459082:FUI459083 GED459082:GEE459083 GNZ459082:GOA459083 GXV459082:GXW459083 HHR459082:HHS459083 HRN459082:HRO459083 IBJ459082:IBK459083 ILF459082:ILG459083 IVB459082:IVC459083 JEX459082:JEY459083 JOT459082:JOU459083 JYP459082:JYQ459083 KIL459082:KIM459083 KSH459082:KSI459083 LCD459082:LCE459083 LLZ459082:LMA459083 LVV459082:LVW459083 MFR459082:MFS459083 MPN459082:MPO459083 MZJ459082:MZK459083 NJF459082:NJG459083 NTB459082:NTC459083 OCX459082:OCY459083 OMT459082:OMU459083 OWP459082:OWQ459083 PGL459082:PGM459083 PQH459082:PQI459083 QAD459082:QAE459083 QJZ459082:QKA459083 QTV459082:QTW459083 RDR459082:RDS459083 RNN459082:RNO459083 RXJ459082:RXK459083 SHF459082:SHG459083 SRB459082:SRC459083 TAX459082:TAY459083 TKT459082:TKU459083 TUP459082:TUQ459083 UEL459082:UEM459083 UOH459082:UOI459083 UYD459082:UYE459083 VHZ459082:VIA459083 VRV459082:VRW459083 WBR459082:WBS459083 WLN459082:WLO459083 WVJ459082:WVK459083 B524618:C524619 IX524618:IY524619 ST524618:SU524619 ACP524618:ACQ524619 AML524618:AMM524619 AWH524618:AWI524619 BGD524618:BGE524619 BPZ524618:BQA524619 BZV524618:BZW524619 CJR524618:CJS524619 CTN524618:CTO524619 DDJ524618:DDK524619 DNF524618:DNG524619 DXB524618:DXC524619 EGX524618:EGY524619 EQT524618:EQU524619 FAP524618:FAQ524619 FKL524618:FKM524619 FUH524618:FUI524619 GED524618:GEE524619 GNZ524618:GOA524619 GXV524618:GXW524619 HHR524618:HHS524619 HRN524618:HRO524619 IBJ524618:IBK524619 ILF524618:ILG524619 IVB524618:IVC524619 JEX524618:JEY524619 JOT524618:JOU524619 JYP524618:JYQ524619 KIL524618:KIM524619 KSH524618:KSI524619 LCD524618:LCE524619 LLZ524618:LMA524619 LVV524618:LVW524619 MFR524618:MFS524619 MPN524618:MPO524619 MZJ524618:MZK524619 NJF524618:NJG524619 NTB524618:NTC524619 OCX524618:OCY524619 OMT524618:OMU524619 OWP524618:OWQ524619 PGL524618:PGM524619 PQH524618:PQI524619 QAD524618:QAE524619 QJZ524618:QKA524619 QTV524618:QTW524619 RDR524618:RDS524619 RNN524618:RNO524619 RXJ524618:RXK524619 SHF524618:SHG524619 SRB524618:SRC524619 TAX524618:TAY524619 TKT524618:TKU524619 TUP524618:TUQ524619 UEL524618:UEM524619 UOH524618:UOI524619 UYD524618:UYE524619 VHZ524618:VIA524619 VRV524618:VRW524619 WBR524618:WBS524619 WLN524618:WLO524619 WVJ524618:WVK524619 B590154:C590155 IX590154:IY590155 ST590154:SU590155 ACP590154:ACQ590155 AML590154:AMM590155 AWH590154:AWI590155 BGD590154:BGE590155 BPZ590154:BQA590155 BZV590154:BZW590155 CJR590154:CJS590155 CTN590154:CTO590155 DDJ590154:DDK590155 DNF590154:DNG590155 DXB590154:DXC590155 EGX590154:EGY590155 EQT590154:EQU590155 FAP590154:FAQ590155 FKL590154:FKM590155 FUH590154:FUI590155 GED590154:GEE590155 GNZ590154:GOA590155 GXV590154:GXW590155 HHR590154:HHS590155 HRN590154:HRO590155 IBJ590154:IBK590155 ILF590154:ILG590155 IVB590154:IVC590155 JEX590154:JEY590155 JOT590154:JOU590155 JYP590154:JYQ590155 KIL590154:KIM590155 KSH590154:KSI590155 LCD590154:LCE590155 LLZ590154:LMA590155 LVV590154:LVW590155 MFR590154:MFS590155 MPN590154:MPO590155 MZJ590154:MZK590155 NJF590154:NJG590155 NTB590154:NTC590155 OCX590154:OCY590155 OMT590154:OMU590155 OWP590154:OWQ590155 PGL590154:PGM590155 PQH590154:PQI590155 QAD590154:QAE590155 QJZ590154:QKA590155 QTV590154:QTW590155 RDR590154:RDS590155 RNN590154:RNO590155 RXJ590154:RXK590155 SHF590154:SHG590155 SRB590154:SRC590155 TAX590154:TAY590155 TKT590154:TKU590155 TUP590154:TUQ590155 UEL590154:UEM590155 UOH590154:UOI590155 UYD590154:UYE590155 VHZ590154:VIA590155 VRV590154:VRW590155 WBR590154:WBS590155 WLN590154:WLO590155 WVJ590154:WVK590155 B655690:C655691 IX655690:IY655691 ST655690:SU655691 ACP655690:ACQ655691 AML655690:AMM655691 AWH655690:AWI655691 BGD655690:BGE655691 BPZ655690:BQA655691 BZV655690:BZW655691 CJR655690:CJS655691 CTN655690:CTO655691 DDJ655690:DDK655691 DNF655690:DNG655691 DXB655690:DXC655691 EGX655690:EGY655691 EQT655690:EQU655691 FAP655690:FAQ655691 FKL655690:FKM655691 FUH655690:FUI655691 GED655690:GEE655691 GNZ655690:GOA655691 GXV655690:GXW655691 HHR655690:HHS655691 HRN655690:HRO655691 IBJ655690:IBK655691 ILF655690:ILG655691 IVB655690:IVC655691 JEX655690:JEY655691 JOT655690:JOU655691 JYP655690:JYQ655691 KIL655690:KIM655691 KSH655690:KSI655691 LCD655690:LCE655691 LLZ655690:LMA655691 LVV655690:LVW655691 MFR655690:MFS655691 MPN655690:MPO655691 MZJ655690:MZK655691 NJF655690:NJG655691 NTB655690:NTC655691 OCX655690:OCY655691 OMT655690:OMU655691 OWP655690:OWQ655691 PGL655690:PGM655691 PQH655690:PQI655691 QAD655690:QAE655691 QJZ655690:QKA655691 QTV655690:QTW655691 RDR655690:RDS655691 RNN655690:RNO655691 RXJ655690:RXK655691 SHF655690:SHG655691 SRB655690:SRC655691 TAX655690:TAY655691 TKT655690:TKU655691 TUP655690:TUQ655691 UEL655690:UEM655691 UOH655690:UOI655691 UYD655690:UYE655691 VHZ655690:VIA655691 VRV655690:VRW655691 WBR655690:WBS655691 WLN655690:WLO655691 WVJ655690:WVK655691 B721226:C721227 IX721226:IY721227 ST721226:SU721227 ACP721226:ACQ721227 AML721226:AMM721227 AWH721226:AWI721227 BGD721226:BGE721227 BPZ721226:BQA721227 BZV721226:BZW721227 CJR721226:CJS721227 CTN721226:CTO721227 DDJ721226:DDK721227 DNF721226:DNG721227 DXB721226:DXC721227 EGX721226:EGY721227 EQT721226:EQU721227 FAP721226:FAQ721227 FKL721226:FKM721227 FUH721226:FUI721227 GED721226:GEE721227 GNZ721226:GOA721227 GXV721226:GXW721227 HHR721226:HHS721227 HRN721226:HRO721227 IBJ721226:IBK721227 ILF721226:ILG721227 IVB721226:IVC721227 JEX721226:JEY721227 JOT721226:JOU721227 JYP721226:JYQ721227 KIL721226:KIM721227 KSH721226:KSI721227 LCD721226:LCE721227 LLZ721226:LMA721227 LVV721226:LVW721227 MFR721226:MFS721227 MPN721226:MPO721227 MZJ721226:MZK721227 NJF721226:NJG721227 NTB721226:NTC721227 OCX721226:OCY721227 OMT721226:OMU721227 OWP721226:OWQ721227 PGL721226:PGM721227 PQH721226:PQI721227 QAD721226:QAE721227 QJZ721226:QKA721227 QTV721226:QTW721227 RDR721226:RDS721227 RNN721226:RNO721227 RXJ721226:RXK721227 SHF721226:SHG721227 SRB721226:SRC721227 TAX721226:TAY721227 TKT721226:TKU721227 TUP721226:TUQ721227 UEL721226:UEM721227 UOH721226:UOI721227 UYD721226:UYE721227 VHZ721226:VIA721227 VRV721226:VRW721227 WBR721226:WBS721227 WLN721226:WLO721227 WVJ721226:WVK721227 B786762:C786763 IX786762:IY786763 ST786762:SU786763 ACP786762:ACQ786763 AML786762:AMM786763 AWH786762:AWI786763 BGD786762:BGE786763 BPZ786762:BQA786763 BZV786762:BZW786763 CJR786762:CJS786763 CTN786762:CTO786763 DDJ786762:DDK786763 DNF786762:DNG786763 DXB786762:DXC786763 EGX786762:EGY786763 EQT786762:EQU786763 FAP786762:FAQ786763 FKL786762:FKM786763 FUH786762:FUI786763 GED786762:GEE786763 GNZ786762:GOA786763 GXV786762:GXW786763 HHR786762:HHS786763 HRN786762:HRO786763 IBJ786762:IBK786763 ILF786762:ILG786763 IVB786762:IVC786763 JEX786762:JEY786763 JOT786762:JOU786763 JYP786762:JYQ786763 KIL786762:KIM786763 KSH786762:KSI786763 LCD786762:LCE786763 LLZ786762:LMA786763 LVV786762:LVW786763 MFR786762:MFS786763 MPN786762:MPO786763 MZJ786762:MZK786763 NJF786762:NJG786763 NTB786762:NTC786763 OCX786762:OCY786763 OMT786762:OMU786763 OWP786762:OWQ786763 PGL786762:PGM786763 PQH786762:PQI786763 QAD786762:QAE786763 QJZ786762:QKA786763 QTV786762:QTW786763 RDR786762:RDS786763 RNN786762:RNO786763 RXJ786762:RXK786763 SHF786762:SHG786763 SRB786762:SRC786763 TAX786762:TAY786763 TKT786762:TKU786763 TUP786762:TUQ786763 UEL786762:UEM786763 UOH786762:UOI786763 UYD786762:UYE786763 VHZ786762:VIA786763 VRV786762:VRW786763 WBR786762:WBS786763 WLN786762:WLO786763 WVJ786762:WVK786763 B852298:C852299 IX852298:IY852299 ST852298:SU852299 ACP852298:ACQ852299 AML852298:AMM852299 AWH852298:AWI852299 BGD852298:BGE852299 BPZ852298:BQA852299 BZV852298:BZW852299 CJR852298:CJS852299 CTN852298:CTO852299 DDJ852298:DDK852299 DNF852298:DNG852299 DXB852298:DXC852299 EGX852298:EGY852299 EQT852298:EQU852299 FAP852298:FAQ852299 FKL852298:FKM852299 FUH852298:FUI852299 GED852298:GEE852299 GNZ852298:GOA852299 GXV852298:GXW852299 HHR852298:HHS852299 HRN852298:HRO852299 IBJ852298:IBK852299 ILF852298:ILG852299 IVB852298:IVC852299 JEX852298:JEY852299 JOT852298:JOU852299 JYP852298:JYQ852299 KIL852298:KIM852299 KSH852298:KSI852299 LCD852298:LCE852299 LLZ852298:LMA852299 LVV852298:LVW852299 MFR852298:MFS852299 MPN852298:MPO852299 MZJ852298:MZK852299 NJF852298:NJG852299 NTB852298:NTC852299 OCX852298:OCY852299 OMT852298:OMU852299 OWP852298:OWQ852299 PGL852298:PGM852299 PQH852298:PQI852299 QAD852298:QAE852299 QJZ852298:QKA852299 QTV852298:QTW852299 RDR852298:RDS852299 RNN852298:RNO852299 RXJ852298:RXK852299 SHF852298:SHG852299 SRB852298:SRC852299 TAX852298:TAY852299 TKT852298:TKU852299 TUP852298:TUQ852299 UEL852298:UEM852299 UOH852298:UOI852299 UYD852298:UYE852299 VHZ852298:VIA852299 VRV852298:VRW852299 WBR852298:WBS852299 WLN852298:WLO852299 WVJ852298:WVK852299 B917834:C917835 IX917834:IY917835 ST917834:SU917835 ACP917834:ACQ917835 AML917834:AMM917835 AWH917834:AWI917835 BGD917834:BGE917835 BPZ917834:BQA917835 BZV917834:BZW917835 CJR917834:CJS917835 CTN917834:CTO917835 DDJ917834:DDK917835 DNF917834:DNG917835 DXB917834:DXC917835 EGX917834:EGY917835 EQT917834:EQU917835 FAP917834:FAQ917835 FKL917834:FKM917835 FUH917834:FUI917835 GED917834:GEE917835 GNZ917834:GOA917835 GXV917834:GXW917835 HHR917834:HHS917835 HRN917834:HRO917835 IBJ917834:IBK917835 ILF917834:ILG917835 IVB917834:IVC917835 JEX917834:JEY917835 JOT917834:JOU917835 JYP917834:JYQ917835 KIL917834:KIM917835 KSH917834:KSI917835 LCD917834:LCE917835 LLZ917834:LMA917835 LVV917834:LVW917835 MFR917834:MFS917835 MPN917834:MPO917835 MZJ917834:MZK917835 NJF917834:NJG917835 NTB917834:NTC917835 OCX917834:OCY917835 OMT917834:OMU917835 OWP917834:OWQ917835 PGL917834:PGM917835 PQH917834:PQI917835 QAD917834:QAE917835 QJZ917834:QKA917835 QTV917834:QTW917835 RDR917834:RDS917835 RNN917834:RNO917835 RXJ917834:RXK917835 SHF917834:SHG917835 SRB917834:SRC917835 TAX917834:TAY917835 TKT917834:TKU917835 TUP917834:TUQ917835 UEL917834:UEM917835 UOH917834:UOI917835 UYD917834:UYE917835 VHZ917834:VIA917835 VRV917834:VRW917835 WBR917834:WBS917835 WLN917834:WLO917835 WVJ917834:WVK917835 B983370:C983371 IX983370:IY983371 ST983370:SU983371 ACP983370:ACQ983371 AML983370:AMM983371 AWH983370:AWI983371 BGD983370:BGE983371 BPZ983370:BQA983371 BZV983370:BZW983371 CJR983370:CJS983371 CTN983370:CTO983371 DDJ983370:DDK983371 DNF983370:DNG983371 DXB983370:DXC983371 EGX983370:EGY983371 EQT983370:EQU983371 FAP983370:FAQ983371 FKL983370:FKM983371 FUH983370:FUI983371 GED983370:GEE983371 GNZ983370:GOA983371 GXV983370:GXW983371 HHR983370:HHS983371 HRN983370:HRO983371 IBJ983370:IBK983371 ILF983370:ILG983371 IVB983370:IVC983371 JEX983370:JEY983371 JOT983370:JOU983371 JYP983370:JYQ983371 KIL983370:KIM983371 KSH983370:KSI983371 LCD983370:LCE983371 LLZ983370:LMA983371 LVV983370:LVW983371 MFR983370:MFS983371 MPN983370:MPO983371 MZJ983370:MZK983371 NJF983370:NJG983371 NTB983370:NTC983371 OCX983370:OCY983371 OMT983370:OMU983371 OWP983370:OWQ983371 PGL983370:PGM983371 PQH983370:PQI983371 QAD983370:QAE983371 QJZ983370:QKA983371 QTV983370:QTW983371 RDR983370:RDS983371 RNN983370:RNO983371 RXJ983370:RXK983371 SHF983370:SHG983371 SRB983370:SRC983371 TAX983370:TAY983371 TKT983370:TKU983371 TUP983370:TUQ983371 UEL983370:UEM983371 UOH983370:UOI983371 UYD983370:UYE983371 VHZ983370:VIA983371 VRV983370:VRW983371 WBR983370:WBS983371 WLN983370:WLO983371 WVJ983370:WVK983371 B65872:C65876 IX65872:IY65876 ST65872:SU65876 ACP65872:ACQ65876 AML65872:AMM65876 AWH65872:AWI65876 BGD65872:BGE65876 BPZ65872:BQA65876 BZV65872:BZW65876 CJR65872:CJS65876 CTN65872:CTO65876 DDJ65872:DDK65876 DNF65872:DNG65876 DXB65872:DXC65876 EGX65872:EGY65876 EQT65872:EQU65876 FAP65872:FAQ65876 FKL65872:FKM65876 FUH65872:FUI65876 GED65872:GEE65876 GNZ65872:GOA65876 GXV65872:GXW65876 HHR65872:HHS65876 HRN65872:HRO65876 IBJ65872:IBK65876 ILF65872:ILG65876 IVB65872:IVC65876 JEX65872:JEY65876 JOT65872:JOU65876 JYP65872:JYQ65876 KIL65872:KIM65876 KSH65872:KSI65876 LCD65872:LCE65876 LLZ65872:LMA65876 LVV65872:LVW65876 MFR65872:MFS65876 MPN65872:MPO65876 MZJ65872:MZK65876 NJF65872:NJG65876 NTB65872:NTC65876 OCX65872:OCY65876 OMT65872:OMU65876 OWP65872:OWQ65876 PGL65872:PGM65876 PQH65872:PQI65876 QAD65872:QAE65876 QJZ65872:QKA65876 QTV65872:QTW65876 RDR65872:RDS65876 RNN65872:RNO65876 RXJ65872:RXK65876 SHF65872:SHG65876 SRB65872:SRC65876 TAX65872:TAY65876 TKT65872:TKU65876 TUP65872:TUQ65876 UEL65872:UEM65876 UOH65872:UOI65876 UYD65872:UYE65876 VHZ65872:VIA65876 VRV65872:VRW65876 WBR65872:WBS65876 WLN65872:WLO65876 WVJ65872:WVK65876 B131408:C131412 IX131408:IY131412 ST131408:SU131412 ACP131408:ACQ131412 AML131408:AMM131412 AWH131408:AWI131412 BGD131408:BGE131412 BPZ131408:BQA131412 BZV131408:BZW131412 CJR131408:CJS131412 CTN131408:CTO131412 DDJ131408:DDK131412 DNF131408:DNG131412 DXB131408:DXC131412 EGX131408:EGY131412 EQT131408:EQU131412 FAP131408:FAQ131412 FKL131408:FKM131412 FUH131408:FUI131412 GED131408:GEE131412 GNZ131408:GOA131412 GXV131408:GXW131412 HHR131408:HHS131412 HRN131408:HRO131412 IBJ131408:IBK131412 ILF131408:ILG131412 IVB131408:IVC131412 JEX131408:JEY131412 JOT131408:JOU131412 JYP131408:JYQ131412 KIL131408:KIM131412 KSH131408:KSI131412 LCD131408:LCE131412 LLZ131408:LMA131412 LVV131408:LVW131412 MFR131408:MFS131412 MPN131408:MPO131412 MZJ131408:MZK131412 NJF131408:NJG131412 NTB131408:NTC131412 OCX131408:OCY131412 OMT131408:OMU131412 OWP131408:OWQ131412 PGL131408:PGM131412 PQH131408:PQI131412 QAD131408:QAE131412 QJZ131408:QKA131412 QTV131408:QTW131412 RDR131408:RDS131412 RNN131408:RNO131412 RXJ131408:RXK131412 SHF131408:SHG131412 SRB131408:SRC131412 TAX131408:TAY131412 TKT131408:TKU131412 TUP131408:TUQ131412 UEL131408:UEM131412 UOH131408:UOI131412 UYD131408:UYE131412 VHZ131408:VIA131412 VRV131408:VRW131412 WBR131408:WBS131412 WLN131408:WLO131412 WVJ131408:WVK131412 B196944:C196948 IX196944:IY196948 ST196944:SU196948 ACP196944:ACQ196948 AML196944:AMM196948 AWH196944:AWI196948 BGD196944:BGE196948 BPZ196944:BQA196948 BZV196944:BZW196948 CJR196944:CJS196948 CTN196944:CTO196948 DDJ196944:DDK196948 DNF196944:DNG196948 DXB196944:DXC196948 EGX196944:EGY196948 EQT196944:EQU196948 FAP196944:FAQ196948 FKL196944:FKM196948 FUH196944:FUI196948 GED196944:GEE196948 GNZ196944:GOA196948 GXV196944:GXW196948 HHR196944:HHS196948 HRN196944:HRO196948 IBJ196944:IBK196948 ILF196944:ILG196948 IVB196944:IVC196948 JEX196944:JEY196948 JOT196944:JOU196948 JYP196944:JYQ196948 KIL196944:KIM196948 KSH196944:KSI196948 LCD196944:LCE196948 LLZ196944:LMA196948 LVV196944:LVW196948 MFR196944:MFS196948 MPN196944:MPO196948 MZJ196944:MZK196948 NJF196944:NJG196948 NTB196944:NTC196948 OCX196944:OCY196948 OMT196944:OMU196948 OWP196944:OWQ196948 PGL196944:PGM196948 PQH196944:PQI196948 QAD196944:QAE196948 QJZ196944:QKA196948 QTV196944:QTW196948 RDR196944:RDS196948 RNN196944:RNO196948 RXJ196944:RXK196948 SHF196944:SHG196948 SRB196944:SRC196948 TAX196944:TAY196948 TKT196944:TKU196948 TUP196944:TUQ196948 UEL196944:UEM196948 UOH196944:UOI196948 UYD196944:UYE196948 VHZ196944:VIA196948 VRV196944:VRW196948 WBR196944:WBS196948 WLN196944:WLO196948 WVJ196944:WVK196948 B262480:C262484 IX262480:IY262484 ST262480:SU262484 ACP262480:ACQ262484 AML262480:AMM262484 AWH262480:AWI262484 BGD262480:BGE262484 BPZ262480:BQA262484 BZV262480:BZW262484 CJR262480:CJS262484 CTN262480:CTO262484 DDJ262480:DDK262484 DNF262480:DNG262484 DXB262480:DXC262484 EGX262480:EGY262484 EQT262480:EQU262484 FAP262480:FAQ262484 FKL262480:FKM262484 FUH262480:FUI262484 GED262480:GEE262484 GNZ262480:GOA262484 GXV262480:GXW262484 HHR262480:HHS262484 HRN262480:HRO262484 IBJ262480:IBK262484 ILF262480:ILG262484 IVB262480:IVC262484 JEX262480:JEY262484 JOT262480:JOU262484 JYP262480:JYQ262484 KIL262480:KIM262484 KSH262480:KSI262484 LCD262480:LCE262484 LLZ262480:LMA262484 LVV262480:LVW262484 MFR262480:MFS262484 MPN262480:MPO262484 MZJ262480:MZK262484 NJF262480:NJG262484 NTB262480:NTC262484 OCX262480:OCY262484 OMT262480:OMU262484 OWP262480:OWQ262484 PGL262480:PGM262484 PQH262480:PQI262484 QAD262480:QAE262484 QJZ262480:QKA262484 QTV262480:QTW262484 RDR262480:RDS262484 RNN262480:RNO262484 RXJ262480:RXK262484 SHF262480:SHG262484 SRB262480:SRC262484 TAX262480:TAY262484 TKT262480:TKU262484 TUP262480:TUQ262484 UEL262480:UEM262484 UOH262480:UOI262484 UYD262480:UYE262484 VHZ262480:VIA262484 VRV262480:VRW262484 WBR262480:WBS262484 WLN262480:WLO262484 WVJ262480:WVK262484 B328016:C328020 IX328016:IY328020 ST328016:SU328020 ACP328016:ACQ328020 AML328016:AMM328020 AWH328016:AWI328020 BGD328016:BGE328020 BPZ328016:BQA328020 BZV328016:BZW328020 CJR328016:CJS328020 CTN328016:CTO328020 DDJ328016:DDK328020 DNF328016:DNG328020 DXB328016:DXC328020 EGX328016:EGY328020 EQT328016:EQU328020 FAP328016:FAQ328020 FKL328016:FKM328020 FUH328016:FUI328020 GED328016:GEE328020 GNZ328016:GOA328020 GXV328016:GXW328020 HHR328016:HHS328020 HRN328016:HRO328020 IBJ328016:IBK328020 ILF328016:ILG328020 IVB328016:IVC328020 JEX328016:JEY328020 JOT328016:JOU328020 JYP328016:JYQ328020 KIL328016:KIM328020 KSH328016:KSI328020 LCD328016:LCE328020 LLZ328016:LMA328020 LVV328016:LVW328020 MFR328016:MFS328020 MPN328016:MPO328020 MZJ328016:MZK328020 NJF328016:NJG328020 NTB328016:NTC328020 OCX328016:OCY328020 OMT328016:OMU328020 OWP328016:OWQ328020 PGL328016:PGM328020 PQH328016:PQI328020 QAD328016:QAE328020 QJZ328016:QKA328020 QTV328016:QTW328020 RDR328016:RDS328020 RNN328016:RNO328020 RXJ328016:RXK328020 SHF328016:SHG328020 SRB328016:SRC328020 TAX328016:TAY328020 TKT328016:TKU328020 TUP328016:TUQ328020 UEL328016:UEM328020 UOH328016:UOI328020 UYD328016:UYE328020 VHZ328016:VIA328020 VRV328016:VRW328020 WBR328016:WBS328020 WLN328016:WLO328020 WVJ328016:WVK328020 B393552:C393556 IX393552:IY393556 ST393552:SU393556 ACP393552:ACQ393556 AML393552:AMM393556 AWH393552:AWI393556 BGD393552:BGE393556 BPZ393552:BQA393556 BZV393552:BZW393556 CJR393552:CJS393556 CTN393552:CTO393556 DDJ393552:DDK393556 DNF393552:DNG393556 DXB393552:DXC393556 EGX393552:EGY393556 EQT393552:EQU393556 FAP393552:FAQ393556 FKL393552:FKM393556 FUH393552:FUI393556 GED393552:GEE393556 GNZ393552:GOA393556 GXV393552:GXW393556 HHR393552:HHS393556 HRN393552:HRO393556 IBJ393552:IBK393556 ILF393552:ILG393556 IVB393552:IVC393556 JEX393552:JEY393556 JOT393552:JOU393556 JYP393552:JYQ393556 KIL393552:KIM393556 KSH393552:KSI393556 LCD393552:LCE393556 LLZ393552:LMA393556 LVV393552:LVW393556 MFR393552:MFS393556 MPN393552:MPO393556 MZJ393552:MZK393556 NJF393552:NJG393556 NTB393552:NTC393556 OCX393552:OCY393556 OMT393552:OMU393556 OWP393552:OWQ393556 PGL393552:PGM393556 PQH393552:PQI393556 QAD393552:QAE393556 QJZ393552:QKA393556 QTV393552:QTW393556 RDR393552:RDS393556 RNN393552:RNO393556 RXJ393552:RXK393556 SHF393552:SHG393556 SRB393552:SRC393556 TAX393552:TAY393556 TKT393552:TKU393556 TUP393552:TUQ393556 UEL393552:UEM393556 UOH393552:UOI393556 UYD393552:UYE393556 VHZ393552:VIA393556 VRV393552:VRW393556 WBR393552:WBS393556 WLN393552:WLO393556 WVJ393552:WVK393556 B459088:C459092 IX459088:IY459092 ST459088:SU459092 ACP459088:ACQ459092 AML459088:AMM459092 AWH459088:AWI459092 BGD459088:BGE459092 BPZ459088:BQA459092 BZV459088:BZW459092 CJR459088:CJS459092 CTN459088:CTO459092 DDJ459088:DDK459092 DNF459088:DNG459092 DXB459088:DXC459092 EGX459088:EGY459092 EQT459088:EQU459092 FAP459088:FAQ459092 FKL459088:FKM459092 FUH459088:FUI459092 GED459088:GEE459092 GNZ459088:GOA459092 GXV459088:GXW459092 HHR459088:HHS459092 HRN459088:HRO459092 IBJ459088:IBK459092 ILF459088:ILG459092 IVB459088:IVC459092 JEX459088:JEY459092 JOT459088:JOU459092 JYP459088:JYQ459092 KIL459088:KIM459092 KSH459088:KSI459092 LCD459088:LCE459092 LLZ459088:LMA459092 LVV459088:LVW459092 MFR459088:MFS459092 MPN459088:MPO459092 MZJ459088:MZK459092 NJF459088:NJG459092 NTB459088:NTC459092 OCX459088:OCY459092 OMT459088:OMU459092 OWP459088:OWQ459092 PGL459088:PGM459092 PQH459088:PQI459092 QAD459088:QAE459092 QJZ459088:QKA459092 QTV459088:QTW459092 RDR459088:RDS459092 RNN459088:RNO459092 RXJ459088:RXK459092 SHF459088:SHG459092 SRB459088:SRC459092 TAX459088:TAY459092 TKT459088:TKU459092 TUP459088:TUQ459092 UEL459088:UEM459092 UOH459088:UOI459092 UYD459088:UYE459092 VHZ459088:VIA459092 VRV459088:VRW459092 WBR459088:WBS459092 WLN459088:WLO459092 WVJ459088:WVK459092 B524624:C524628 IX524624:IY524628 ST524624:SU524628 ACP524624:ACQ524628 AML524624:AMM524628 AWH524624:AWI524628 BGD524624:BGE524628 BPZ524624:BQA524628 BZV524624:BZW524628 CJR524624:CJS524628 CTN524624:CTO524628 DDJ524624:DDK524628 DNF524624:DNG524628 DXB524624:DXC524628 EGX524624:EGY524628 EQT524624:EQU524628 FAP524624:FAQ524628 FKL524624:FKM524628 FUH524624:FUI524628 GED524624:GEE524628 GNZ524624:GOA524628 GXV524624:GXW524628 HHR524624:HHS524628 HRN524624:HRO524628 IBJ524624:IBK524628 ILF524624:ILG524628 IVB524624:IVC524628 JEX524624:JEY524628 JOT524624:JOU524628 JYP524624:JYQ524628 KIL524624:KIM524628 KSH524624:KSI524628 LCD524624:LCE524628 LLZ524624:LMA524628 LVV524624:LVW524628 MFR524624:MFS524628 MPN524624:MPO524628 MZJ524624:MZK524628 NJF524624:NJG524628 NTB524624:NTC524628 OCX524624:OCY524628 OMT524624:OMU524628 OWP524624:OWQ524628 PGL524624:PGM524628 PQH524624:PQI524628 QAD524624:QAE524628 QJZ524624:QKA524628 QTV524624:QTW524628 RDR524624:RDS524628 RNN524624:RNO524628 RXJ524624:RXK524628 SHF524624:SHG524628 SRB524624:SRC524628 TAX524624:TAY524628 TKT524624:TKU524628 TUP524624:TUQ524628 UEL524624:UEM524628 UOH524624:UOI524628 UYD524624:UYE524628 VHZ524624:VIA524628 VRV524624:VRW524628 WBR524624:WBS524628 WLN524624:WLO524628 WVJ524624:WVK524628 B590160:C590164 IX590160:IY590164 ST590160:SU590164 ACP590160:ACQ590164 AML590160:AMM590164 AWH590160:AWI590164 BGD590160:BGE590164 BPZ590160:BQA590164 BZV590160:BZW590164 CJR590160:CJS590164 CTN590160:CTO590164 DDJ590160:DDK590164 DNF590160:DNG590164 DXB590160:DXC590164 EGX590160:EGY590164 EQT590160:EQU590164 FAP590160:FAQ590164 FKL590160:FKM590164 FUH590160:FUI590164 GED590160:GEE590164 GNZ590160:GOA590164 GXV590160:GXW590164 HHR590160:HHS590164 HRN590160:HRO590164 IBJ590160:IBK590164 ILF590160:ILG590164 IVB590160:IVC590164 JEX590160:JEY590164 JOT590160:JOU590164 JYP590160:JYQ590164 KIL590160:KIM590164 KSH590160:KSI590164 LCD590160:LCE590164 LLZ590160:LMA590164 LVV590160:LVW590164 MFR590160:MFS590164 MPN590160:MPO590164 MZJ590160:MZK590164 NJF590160:NJG590164 NTB590160:NTC590164 OCX590160:OCY590164 OMT590160:OMU590164 OWP590160:OWQ590164 PGL590160:PGM590164 PQH590160:PQI590164 QAD590160:QAE590164 QJZ590160:QKA590164 QTV590160:QTW590164 RDR590160:RDS590164 RNN590160:RNO590164 RXJ590160:RXK590164 SHF590160:SHG590164 SRB590160:SRC590164 TAX590160:TAY590164 TKT590160:TKU590164 TUP590160:TUQ590164 UEL590160:UEM590164 UOH590160:UOI590164 UYD590160:UYE590164 VHZ590160:VIA590164 VRV590160:VRW590164 WBR590160:WBS590164 WLN590160:WLO590164 WVJ590160:WVK590164 B655696:C655700 IX655696:IY655700 ST655696:SU655700 ACP655696:ACQ655700 AML655696:AMM655700 AWH655696:AWI655700 BGD655696:BGE655700 BPZ655696:BQA655700 BZV655696:BZW655700 CJR655696:CJS655700 CTN655696:CTO655700 DDJ655696:DDK655700 DNF655696:DNG655700 DXB655696:DXC655700 EGX655696:EGY655700 EQT655696:EQU655700 FAP655696:FAQ655700 FKL655696:FKM655700 FUH655696:FUI655700 GED655696:GEE655700 GNZ655696:GOA655700 GXV655696:GXW655700 HHR655696:HHS655700 HRN655696:HRO655700 IBJ655696:IBK655700 ILF655696:ILG655700 IVB655696:IVC655700 JEX655696:JEY655700 JOT655696:JOU655700 JYP655696:JYQ655700 KIL655696:KIM655700 KSH655696:KSI655700 LCD655696:LCE655700 LLZ655696:LMA655700 LVV655696:LVW655700 MFR655696:MFS655700 MPN655696:MPO655700 MZJ655696:MZK655700 NJF655696:NJG655700 NTB655696:NTC655700 OCX655696:OCY655700 OMT655696:OMU655700 OWP655696:OWQ655700 PGL655696:PGM655700 PQH655696:PQI655700 QAD655696:QAE655700 QJZ655696:QKA655700 QTV655696:QTW655700 RDR655696:RDS655700 RNN655696:RNO655700 RXJ655696:RXK655700 SHF655696:SHG655700 SRB655696:SRC655700 TAX655696:TAY655700 TKT655696:TKU655700 TUP655696:TUQ655700 UEL655696:UEM655700 UOH655696:UOI655700 UYD655696:UYE655700 VHZ655696:VIA655700 VRV655696:VRW655700 WBR655696:WBS655700 WLN655696:WLO655700 WVJ655696:WVK655700 B721232:C721236 IX721232:IY721236 ST721232:SU721236 ACP721232:ACQ721236 AML721232:AMM721236 AWH721232:AWI721236 BGD721232:BGE721236 BPZ721232:BQA721236 BZV721232:BZW721236 CJR721232:CJS721236 CTN721232:CTO721236 DDJ721232:DDK721236 DNF721232:DNG721236 DXB721232:DXC721236 EGX721232:EGY721236 EQT721232:EQU721236 FAP721232:FAQ721236 FKL721232:FKM721236 FUH721232:FUI721236 GED721232:GEE721236 GNZ721232:GOA721236 GXV721232:GXW721236 HHR721232:HHS721236 HRN721232:HRO721236 IBJ721232:IBK721236 ILF721232:ILG721236 IVB721232:IVC721236 JEX721232:JEY721236 JOT721232:JOU721236 JYP721232:JYQ721236 KIL721232:KIM721236 KSH721232:KSI721236 LCD721232:LCE721236 LLZ721232:LMA721236 LVV721232:LVW721236 MFR721232:MFS721236 MPN721232:MPO721236 MZJ721232:MZK721236 NJF721232:NJG721236 NTB721232:NTC721236 OCX721232:OCY721236 OMT721232:OMU721236 OWP721232:OWQ721236 PGL721232:PGM721236 PQH721232:PQI721236 QAD721232:QAE721236 QJZ721232:QKA721236 QTV721232:QTW721236 RDR721232:RDS721236 RNN721232:RNO721236 RXJ721232:RXK721236 SHF721232:SHG721236 SRB721232:SRC721236 TAX721232:TAY721236 TKT721232:TKU721236 TUP721232:TUQ721236 UEL721232:UEM721236 UOH721232:UOI721236 UYD721232:UYE721236 VHZ721232:VIA721236 VRV721232:VRW721236 WBR721232:WBS721236 WLN721232:WLO721236 WVJ721232:WVK721236 B786768:C786772 IX786768:IY786772 ST786768:SU786772 ACP786768:ACQ786772 AML786768:AMM786772 AWH786768:AWI786772 BGD786768:BGE786772 BPZ786768:BQA786772 BZV786768:BZW786772 CJR786768:CJS786772 CTN786768:CTO786772 DDJ786768:DDK786772 DNF786768:DNG786772 DXB786768:DXC786772 EGX786768:EGY786772 EQT786768:EQU786772 FAP786768:FAQ786772 FKL786768:FKM786772 FUH786768:FUI786772 GED786768:GEE786772 GNZ786768:GOA786772 GXV786768:GXW786772 HHR786768:HHS786772 HRN786768:HRO786772 IBJ786768:IBK786772 ILF786768:ILG786772 IVB786768:IVC786772 JEX786768:JEY786772 JOT786768:JOU786772 JYP786768:JYQ786772 KIL786768:KIM786772 KSH786768:KSI786772 LCD786768:LCE786772 LLZ786768:LMA786772 LVV786768:LVW786772 MFR786768:MFS786772 MPN786768:MPO786772 MZJ786768:MZK786772 NJF786768:NJG786772 NTB786768:NTC786772 OCX786768:OCY786772 OMT786768:OMU786772 OWP786768:OWQ786772 PGL786768:PGM786772 PQH786768:PQI786772 QAD786768:QAE786772 QJZ786768:QKA786772 QTV786768:QTW786772 RDR786768:RDS786772 RNN786768:RNO786772 RXJ786768:RXK786772 SHF786768:SHG786772 SRB786768:SRC786772 TAX786768:TAY786772 TKT786768:TKU786772 TUP786768:TUQ786772 UEL786768:UEM786772 UOH786768:UOI786772 UYD786768:UYE786772 VHZ786768:VIA786772 VRV786768:VRW786772 WBR786768:WBS786772 WLN786768:WLO786772 WVJ786768:WVK786772 B852304:C852308 IX852304:IY852308 ST852304:SU852308 ACP852304:ACQ852308 AML852304:AMM852308 AWH852304:AWI852308 BGD852304:BGE852308 BPZ852304:BQA852308 BZV852304:BZW852308 CJR852304:CJS852308 CTN852304:CTO852308 DDJ852304:DDK852308 DNF852304:DNG852308 DXB852304:DXC852308 EGX852304:EGY852308 EQT852304:EQU852308 FAP852304:FAQ852308 FKL852304:FKM852308 FUH852304:FUI852308 GED852304:GEE852308 GNZ852304:GOA852308 GXV852304:GXW852308 HHR852304:HHS852308 HRN852304:HRO852308 IBJ852304:IBK852308 ILF852304:ILG852308 IVB852304:IVC852308 JEX852304:JEY852308 JOT852304:JOU852308 JYP852304:JYQ852308 KIL852304:KIM852308 KSH852304:KSI852308 LCD852304:LCE852308 LLZ852304:LMA852308 LVV852304:LVW852308 MFR852304:MFS852308 MPN852304:MPO852308 MZJ852304:MZK852308 NJF852304:NJG852308 NTB852304:NTC852308 OCX852304:OCY852308 OMT852304:OMU852308 OWP852304:OWQ852308 PGL852304:PGM852308 PQH852304:PQI852308 QAD852304:QAE852308 QJZ852304:QKA852308 QTV852304:QTW852308 RDR852304:RDS852308 RNN852304:RNO852308 RXJ852304:RXK852308 SHF852304:SHG852308 SRB852304:SRC852308 TAX852304:TAY852308 TKT852304:TKU852308 TUP852304:TUQ852308 UEL852304:UEM852308 UOH852304:UOI852308 UYD852304:UYE852308 VHZ852304:VIA852308 VRV852304:VRW852308 WBR852304:WBS852308 WLN852304:WLO852308 WVJ852304:WVK852308 B917840:C917844 IX917840:IY917844 ST917840:SU917844 ACP917840:ACQ917844 AML917840:AMM917844 AWH917840:AWI917844 BGD917840:BGE917844 BPZ917840:BQA917844 BZV917840:BZW917844 CJR917840:CJS917844 CTN917840:CTO917844 DDJ917840:DDK917844 DNF917840:DNG917844 DXB917840:DXC917844 EGX917840:EGY917844 EQT917840:EQU917844 FAP917840:FAQ917844 FKL917840:FKM917844 FUH917840:FUI917844 GED917840:GEE917844 GNZ917840:GOA917844 GXV917840:GXW917844 HHR917840:HHS917844 HRN917840:HRO917844 IBJ917840:IBK917844 ILF917840:ILG917844 IVB917840:IVC917844 JEX917840:JEY917844 JOT917840:JOU917844 JYP917840:JYQ917844 KIL917840:KIM917844 KSH917840:KSI917844 LCD917840:LCE917844 LLZ917840:LMA917844 LVV917840:LVW917844 MFR917840:MFS917844 MPN917840:MPO917844 MZJ917840:MZK917844 NJF917840:NJG917844 NTB917840:NTC917844 OCX917840:OCY917844 OMT917840:OMU917844 OWP917840:OWQ917844 PGL917840:PGM917844 PQH917840:PQI917844 QAD917840:QAE917844 QJZ917840:QKA917844 QTV917840:QTW917844 RDR917840:RDS917844 RNN917840:RNO917844 RXJ917840:RXK917844 SHF917840:SHG917844 SRB917840:SRC917844 TAX917840:TAY917844 TKT917840:TKU917844 TUP917840:TUQ917844 UEL917840:UEM917844 UOH917840:UOI917844 UYD917840:UYE917844 VHZ917840:VIA917844 VRV917840:VRW917844 WBR917840:WBS917844 WLN917840:WLO917844 WVJ917840:WVK917844 B983376:C983380 IX983376:IY983380 ST983376:SU983380 ACP983376:ACQ983380 AML983376:AMM983380 AWH983376:AWI983380 BGD983376:BGE983380 BPZ983376:BQA983380 BZV983376:BZW983380 CJR983376:CJS983380 CTN983376:CTO983380 DDJ983376:DDK983380 DNF983376:DNG983380 DXB983376:DXC983380 EGX983376:EGY983380 EQT983376:EQU983380 FAP983376:FAQ983380 FKL983376:FKM983380 FUH983376:FUI983380 GED983376:GEE983380 GNZ983376:GOA983380 GXV983376:GXW983380 HHR983376:HHS983380 HRN983376:HRO983380 IBJ983376:IBK983380 ILF983376:ILG983380 IVB983376:IVC983380 JEX983376:JEY983380 JOT983376:JOU983380 JYP983376:JYQ983380 KIL983376:KIM983380 KSH983376:KSI983380 LCD983376:LCE983380 LLZ983376:LMA983380 LVV983376:LVW983380 MFR983376:MFS983380 MPN983376:MPO983380 MZJ983376:MZK983380 NJF983376:NJG983380 NTB983376:NTC983380 OCX983376:OCY983380 OMT983376:OMU983380 OWP983376:OWQ983380 PGL983376:PGM983380 PQH983376:PQI983380 QAD983376:QAE983380 QJZ983376:QKA983380 QTV983376:QTW983380 RDR983376:RDS983380 RNN983376:RNO983380 RXJ983376:RXK983380 SHF983376:SHG983380 SRB983376:SRC983380 TAX983376:TAY983380 TKT983376:TKU983380 TUP983376:TUQ983380 UEL983376:UEM983380 UOH983376:UOI983380 UYD983376:UYE983380 VHZ983376:VIA983380 VRV983376:VRW983380 WBR983376:WBS983380 WLN983376:WLO983380 WVJ983376:WVK983380 B65880:C65881 IX65880:IY65881 ST65880:SU65881 ACP65880:ACQ65881 AML65880:AMM65881 AWH65880:AWI65881 BGD65880:BGE65881 BPZ65880:BQA65881 BZV65880:BZW65881 CJR65880:CJS65881 CTN65880:CTO65881 DDJ65880:DDK65881 DNF65880:DNG65881 DXB65880:DXC65881 EGX65880:EGY65881 EQT65880:EQU65881 FAP65880:FAQ65881 FKL65880:FKM65881 FUH65880:FUI65881 GED65880:GEE65881 GNZ65880:GOA65881 GXV65880:GXW65881 HHR65880:HHS65881 HRN65880:HRO65881 IBJ65880:IBK65881 ILF65880:ILG65881 IVB65880:IVC65881 JEX65880:JEY65881 JOT65880:JOU65881 JYP65880:JYQ65881 KIL65880:KIM65881 KSH65880:KSI65881 LCD65880:LCE65881 LLZ65880:LMA65881 LVV65880:LVW65881 MFR65880:MFS65881 MPN65880:MPO65881 MZJ65880:MZK65881 NJF65880:NJG65881 NTB65880:NTC65881 OCX65880:OCY65881 OMT65880:OMU65881 OWP65880:OWQ65881 PGL65880:PGM65881 PQH65880:PQI65881 QAD65880:QAE65881 QJZ65880:QKA65881 QTV65880:QTW65881 RDR65880:RDS65881 RNN65880:RNO65881 RXJ65880:RXK65881 SHF65880:SHG65881 SRB65880:SRC65881 TAX65880:TAY65881 TKT65880:TKU65881 TUP65880:TUQ65881 UEL65880:UEM65881 UOH65880:UOI65881 UYD65880:UYE65881 VHZ65880:VIA65881 VRV65880:VRW65881 WBR65880:WBS65881 WLN65880:WLO65881 WVJ65880:WVK65881 B131416:C131417 IX131416:IY131417 ST131416:SU131417 ACP131416:ACQ131417 AML131416:AMM131417 AWH131416:AWI131417 BGD131416:BGE131417 BPZ131416:BQA131417 BZV131416:BZW131417 CJR131416:CJS131417 CTN131416:CTO131417 DDJ131416:DDK131417 DNF131416:DNG131417 DXB131416:DXC131417 EGX131416:EGY131417 EQT131416:EQU131417 FAP131416:FAQ131417 FKL131416:FKM131417 FUH131416:FUI131417 GED131416:GEE131417 GNZ131416:GOA131417 GXV131416:GXW131417 HHR131416:HHS131417 HRN131416:HRO131417 IBJ131416:IBK131417 ILF131416:ILG131417 IVB131416:IVC131417 JEX131416:JEY131417 JOT131416:JOU131417 JYP131416:JYQ131417 KIL131416:KIM131417 KSH131416:KSI131417 LCD131416:LCE131417 LLZ131416:LMA131417 LVV131416:LVW131417 MFR131416:MFS131417 MPN131416:MPO131417 MZJ131416:MZK131417 NJF131416:NJG131417 NTB131416:NTC131417 OCX131416:OCY131417 OMT131416:OMU131417 OWP131416:OWQ131417 PGL131416:PGM131417 PQH131416:PQI131417 QAD131416:QAE131417 QJZ131416:QKA131417 QTV131416:QTW131417 RDR131416:RDS131417 RNN131416:RNO131417 RXJ131416:RXK131417 SHF131416:SHG131417 SRB131416:SRC131417 TAX131416:TAY131417 TKT131416:TKU131417 TUP131416:TUQ131417 UEL131416:UEM131417 UOH131416:UOI131417 UYD131416:UYE131417 VHZ131416:VIA131417 VRV131416:VRW131417 WBR131416:WBS131417 WLN131416:WLO131417 WVJ131416:WVK131417 B196952:C196953 IX196952:IY196953 ST196952:SU196953 ACP196952:ACQ196953 AML196952:AMM196953 AWH196952:AWI196953 BGD196952:BGE196953 BPZ196952:BQA196953 BZV196952:BZW196953 CJR196952:CJS196953 CTN196952:CTO196953 DDJ196952:DDK196953 DNF196952:DNG196953 DXB196952:DXC196953 EGX196952:EGY196953 EQT196952:EQU196953 FAP196952:FAQ196953 FKL196952:FKM196953 FUH196952:FUI196953 GED196952:GEE196953 GNZ196952:GOA196953 GXV196952:GXW196953 HHR196952:HHS196953 HRN196952:HRO196953 IBJ196952:IBK196953 ILF196952:ILG196953 IVB196952:IVC196953 JEX196952:JEY196953 JOT196952:JOU196953 JYP196952:JYQ196953 KIL196952:KIM196953 KSH196952:KSI196953 LCD196952:LCE196953 LLZ196952:LMA196953 LVV196952:LVW196953 MFR196952:MFS196953 MPN196952:MPO196953 MZJ196952:MZK196953 NJF196952:NJG196953 NTB196952:NTC196953 OCX196952:OCY196953 OMT196952:OMU196953 OWP196952:OWQ196953 PGL196952:PGM196953 PQH196952:PQI196953 QAD196952:QAE196953 QJZ196952:QKA196953 QTV196952:QTW196953 RDR196952:RDS196953 RNN196952:RNO196953 RXJ196952:RXK196953 SHF196952:SHG196953 SRB196952:SRC196953 TAX196952:TAY196953 TKT196952:TKU196953 TUP196952:TUQ196953 UEL196952:UEM196953 UOH196952:UOI196953 UYD196952:UYE196953 VHZ196952:VIA196953 VRV196952:VRW196953 WBR196952:WBS196953 WLN196952:WLO196953 WVJ196952:WVK196953 B262488:C262489 IX262488:IY262489 ST262488:SU262489 ACP262488:ACQ262489 AML262488:AMM262489 AWH262488:AWI262489 BGD262488:BGE262489 BPZ262488:BQA262489 BZV262488:BZW262489 CJR262488:CJS262489 CTN262488:CTO262489 DDJ262488:DDK262489 DNF262488:DNG262489 DXB262488:DXC262489 EGX262488:EGY262489 EQT262488:EQU262489 FAP262488:FAQ262489 FKL262488:FKM262489 FUH262488:FUI262489 GED262488:GEE262489 GNZ262488:GOA262489 GXV262488:GXW262489 HHR262488:HHS262489 HRN262488:HRO262489 IBJ262488:IBK262489 ILF262488:ILG262489 IVB262488:IVC262489 JEX262488:JEY262489 JOT262488:JOU262489 JYP262488:JYQ262489 KIL262488:KIM262489 KSH262488:KSI262489 LCD262488:LCE262489 LLZ262488:LMA262489 LVV262488:LVW262489 MFR262488:MFS262489 MPN262488:MPO262489 MZJ262488:MZK262489 NJF262488:NJG262489 NTB262488:NTC262489 OCX262488:OCY262489 OMT262488:OMU262489 OWP262488:OWQ262489 PGL262488:PGM262489 PQH262488:PQI262489 QAD262488:QAE262489 QJZ262488:QKA262489 QTV262488:QTW262489 RDR262488:RDS262489 RNN262488:RNO262489 RXJ262488:RXK262489 SHF262488:SHG262489 SRB262488:SRC262489 TAX262488:TAY262489 TKT262488:TKU262489 TUP262488:TUQ262489 UEL262488:UEM262489 UOH262488:UOI262489 UYD262488:UYE262489 VHZ262488:VIA262489 VRV262488:VRW262489 WBR262488:WBS262489 WLN262488:WLO262489 WVJ262488:WVK262489 B328024:C328025 IX328024:IY328025 ST328024:SU328025 ACP328024:ACQ328025 AML328024:AMM328025 AWH328024:AWI328025 BGD328024:BGE328025 BPZ328024:BQA328025 BZV328024:BZW328025 CJR328024:CJS328025 CTN328024:CTO328025 DDJ328024:DDK328025 DNF328024:DNG328025 DXB328024:DXC328025 EGX328024:EGY328025 EQT328024:EQU328025 FAP328024:FAQ328025 FKL328024:FKM328025 FUH328024:FUI328025 GED328024:GEE328025 GNZ328024:GOA328025 GXV328024:GXW328025 HHR328024:HHS328025 HRN328024:HRO328025 IBJ328024:IBK328025 ILF328024:ILG328025 IVB328024:IVC328025 JEX328024:JEY328025 JOT328024:JOU328025 JYP328024:JYQ328025 KIL328024:KIM328025 KSH328024:KSI328025 LCD328024:LCE328025 LLZ328024:LMA328025 LVV328024:LVW328025 MFR328024:MFS328025 MPN328024:MPO328025 MZJ328024:MZK328025 NJF328024:NJG328025 NTB328024:NTC328025 OCX328024:OCY328025 OMT328024:OMU328025 OWP328024:OWQ328025 PGL328024:PGM328025 PQH328024:PQI328025 QAD328024:QAE328025 QJZ328024:QKA328025 QTV328024:QTW328025 RDR328024:RDS328025 RNN328024:RNO328025 RXJ328024:RXK328025 SHF328024:SHG328025 SRB328024:SRC328025 TAX328024:TAY328025 TKT328024:TKU328025 TUP328024:TUQ328025 UEL328024:UEM328025 UOH328024:UOI328025 UYD328024:UYE328025 VHZ328024:VIA328025 VRV328024:VRW328025 WBR328024:WBS328025 WLN328024:WLO328025 WVJ328024:WVK328025 B393560:C393561 IX393560:IY393561 ST393560:SU393561 ACP393560:ACQ393561 AML393560:AMM393561 AWH393560:AWI393561 BGD393560:BGE393561 BPZ393560:BQA393561 BZV393560:BZW393561 CJR393560:CJS393561 CTN393560:CTO393561 DDJ393560:DDK393561 DNF393560:DNG393561 DXB393560:DXC393561 EGX393560:EGY393561 EQT393560:EQU393561 FAP393560:FAQ393561 FKL393560:FKM393561 FUH393560:FUI393561 GED393560:GEE393561 GNZ393560:GOA393561 GXV393560:GXW393561 HHR393560:HHS393561 HRN393560:HRO393561 IBJ393560:IBK393561 ILF393560:ILG393561 IVB393560:IVC393561 JEX393560:JEY393561 JOT393560:JOU393561 JYP393560:JYQ393561 KIL393560:KIM393561 KSH393560:KSI393561 LCD393560:LCE393561 LLZ393560:LMA393561 LVV393560:LVW393561 MFR393560:MFS393561 MPN393560:MPO393561 MZJ393560:MZK393561 NJF393560:NJG393561 NTB393560:NTC393561 OCX393560:OCY393561 OMT393560:OMU393561 OWP393560:OWQ393561 PGL393560:PGM393561 PQH393560:PQI393561 QAD393560:QAE393561 QJZ393560:QKA393561 QTV393560:QTW393561 RDR393560:RDS393561 RNN393560:RNO393561 RXJ393560:RXK393561 SHF393560:SHG393561 SRB393560:SRC393561 TAX393560:TAY393561 TKT393560:TKU393561 TUP393560:TUQ393561 UEL393560:UEM393561 UOH393560:UOI393561 UYD393560:UYE393561 VHZ393560:VIA393561 VRV393560:VRW393561 WBR393560:WBS393561 WLN393560:WLO393561 WVJ393560:WVK393561 B459096:C459097 IX459096:IY459097 ST459096:SU459097 ACP459096:ACQ459097 AML459096:AMM459097 AWH459096:AWI459097 BGD459096:BGE459097 BPZ459096:BQA459097 BZV459096:BZW459097 CJR459096:CJS459097 CTN459096:CTO459097 DDJ459096:DDK459097 DNF459096:DNG459097 DXB459096:DXC459097 EGX459096:EGY459097 EQT459096:EQU459097 FAP459096:FAQ459097 FKL459096:FKM459097 FUH459096:FUI459097 GED459096:GEE459097 GNZ459096:GOA459097 GXV459096:GXW459097 HHR459096:HHS459097 HRN459096:HRO459097 IBJ459096:IBK459097 ILF459096:ILG459097 IVB459096:IVC459097 JEX459096:JEY459097 JOT459096:JOU459097 JYP459096:JYQ459097 KIL459096:KIM459097 KSH459096:KSI459097 LCD459096:LCE459097 LLZ459096:LMA459097 LVV459096:LVW459097 MFR459096:MFS459097 MPN459096:MPO459097 MZJ459096:MZK459097 NJF459096:NJG459097 NTB459096:NTC459097 OCX459096:OCY459097 OMT459096:OMU459097 OWP459096:OWQ459097 PGL459096:PGM459097 PQH459096:PQI459097 QAD459096:QAE459097 QJZ459096:QKA459097 QTV459096:QTW459097 RDR459096:RDS459097 RNN459096:RNO459097 RXJ459096:RXK459097 SHF459096:SHG459097 SRB459096:SRC459097 TAX459096:TAY459097 TKT459096:TKU459097 TUP459096:TUQ459097 UEL459096:UEM459097 UOH459096:UOI459097 UYD459096:UYE459097 VHZ459096:VIA459097 VRV459096:VRW459097 WBR459096:WBS459097 WLN459096:WLO459097 WVJ459096:WVK459097 B524632:C524633 IX524632:IY524633 ST524632:SU524633 ACP524632:ACQ524633 AML524632:AMM524633 AWH524632:AWI524633 BGD524632:BGE524633 BPZ524632:BQA524633 BZV524632:BZW524633 CJR524632:CJS524633 CTN524632:CTO524633 DDJ524632:DDK524633 DNF524632:DNG524633 DXB524632:DXC524633 EGX524632:EGY524633 EQT524632:EQU524633 FAP524632:FAQ524633 FKL524632:FKM524633 FUH524632:FUI524633 GED524632:GEE524633 GNZ524632:GOA524633 GXV524632:GXW524633 HHR524632:HHS524633 HRN524632:HRO524633 IBJ524632:IBK524633 ILF524632:ILG524633 IVB524632:IVC524633 JEX524632:JEY524633 JOT524632:JOU524633 JYP524632:JYQ524633 KIL524632:KIM524633 KSH524632:KSI524633 LCD524632:LCE524633 LLZ524632:LMA524633 LVV524632:LVW524633 MFR524632:MFS524633 MPN524632:MPO524633 MZJ524632:MZK524633 NJF524632:NJG524633 NTB524632:NTC524633 OCX524632:OCY524633 OMT524632:OMU524633 OWP524632:OWQ524633 PGL524632:PGM524633 PQH524632:PQI524633 QAD524632:QAE524633 QJZ524632:QKA524633 QTV524632:QTW524633 RDR524632:RDS524633 RNN524632:RNO524633 RXJ524632:RXK524633 SHF524632:SHG524633 SRB524632:SRC524633 TAX524632:TAY524633 TKT524632:TKU524633 TUP524632:TUQ524633 UEL524632:UEM524633 UOH524632:UOI524633 UYD524632:UYE524633 VHZ524632:VIA524633 VRV524632:VRW524633 WBR524632:WBS524633 WLN524632:WLO524633 WVJ524632:WVK524633 B590168:C590169 IX590168:IY590169 ST590168:SU590169 ACP590168:ACQ590169 AML590168:AMM590169 AWH590168:AWI590169 BGD590168:BGE590169 BPZ590168:BQA590169 BZV590168:BZW590169 CJR590168:CJS590169 CTN590168:CTO590169 DDJ590168:DDK590169 DNF590168:DNG590169 DXB590168:DXC590169 EGX590168:EGY590169 EQT590168:EQU590169 FAP590168:FAQ590169 FKL590168:FKM590169 FUH590168:FUI590169 GED590168:GEE590169 GNZ590168:GOA590169 GXV590168:GXW590169 HHR590168:HHS590169 HRN590168:HRO590169 IBJ590168:IBK590169 ILF590168:ILG590169 IVB590168:IVC590169 JEX590168:JEY590169 JOT590168:JOU590169 JYP590168:JYQ590169 KIL590168:KIM590169 KSH590168:KSI590169 LCD590168:LCE590169 LLZ590168:LMA590169 LVV590168:LVW590169 MFR590168:MFS590169 MPN590168:MPO590169 MZJ590168:MZK590169 NJF590168:NJG590169 NTB590168:NTC590169 OCX590168:OCY590169 OMT590168:OMU590169 OWP590168:OWQ590169 PGL590168:PGM590169 PQH590168:PQI590169 QAD590168:QAE590169 QJZ590168:QKA590169 QTV590168:QTW590169 RDR590168:RDS590169 RNN590168:RNO590169 RXJ590168:RXK590169 SHF590168:SHG590169 SRB590168:SRC590169 TAX590168:TAY590169 TKT590168:TKU590169 TUP590168:TUQ590169 UEL590168:UEM590169 UOH590168:UOI590169 UYD590168:UYE590169 VHZ590168:VIA590169 VRV590168:VRW590169 WBR590168:WBS590169 WLN590168:WLO590169 WVJ590168:WVK590169 B655704:C655705 IX655704:IY655705 ST655704:SU655705 ACP655704:ACQ655705 AML655704:AMM655705 AWH655704:AWI655705 BGD655704:BGE655705 BPZ655704:BQA655705 BZV655704:BZW655705 CJR655704:CJS655705 CTN655704:CTO655705 DDJ655704:DDK655705 DNF655704:DNG655705 DXB655704:DXC655705 EGX655704:EGY655705 EQT655704:EQU655705 FAP655704:FAQ655705 FKL655704:FKM655705 FUH655704:FUI655705 GED655704:GEE655705 GNZ655704:GOA655705 GXV655704:GXW655705 HHR655704:HHS655705 HRN655704:HRO655705 IBJ655704:IBK655705 ILF655704:ILG655705 IVB655704:IVC655705 JEX655704:JEY655705 JOT655704:JOU655705 JYP655704:JYQ655705 KIL655704:KIM655705 KSH655704:KSI655705 LCD655704:LCE655705 LLZ655704:LMA655705 LVV655704:LVW655705 MFR655704:MFS655705 MPN655704:MPO655705 MZJ655704:MZK655705 NJF655704:NJG655705 NTB655704:NTC655705 OCX655704:OCY655705 OMT655704:OMU655705 OWP655704:OWQ655705 PGL655704:PGM655705 PQH655704:PQI655705 QAD655704:QAE655705 QJZ655704:QKA655705 QTV655704:QTW655705 RDR655704:RDS655705 RNN655704:RNO655705 RXJ655704:RXK655705 SHF655704:SHG655705 SRB655704:SRC655705 TAX655704:TAY655705 TKT655704:TKU655705 TUP655704:TUQ655705 UEL655704:UEM655705 UOH655704:UOI655705 UYD655704:UYE655705 VHZ655704:VIA655705 VRV655704:VRW655705 WBR655704:WBS655705 WLN655704:WLO655705 WVJ655704:WVK655705 B721240:C721241 IX721240:IY721241 ST721240:SU721241 ACP721240:ACQ721241 AML721240:AMM721241 AWH721240:AWI721241 BGD721240:BGE721241 BPZ721240:BQA721241 BZV721240:BZW721241 CJR721240:CJS721241 CTN721240:CTO721241 DDJ721240:DDK721241 DNF721240:DNG721241 DXB721240:DXC721241 EGX721240:EGY721241 EQT721240:EQU721241 FAP721240:FAQ721241 FKL721240:FKM721241 FUH721240:FUI721241 GED721240:GEE721241 GNZ721240:GOA721241 GXV721240:GXW721241 HHR721240:HHS721241 HRN721240:HRO721241 IBJ721240:IBK721241 ILF721240:ILG721241 IVB721240:IVC721241 JEX721240:JEY721241 JOT721240:JOU721241 JYP721240:JYQ721241 KIL721240:KIM721241 KSH721240:KSI721241 LCD721240:LCE721241 LLZ721240:LMA721241 LVV721240:LVW721241 MFR721240:MFS721241 MPN721240:MPO721241 MZJ721240:MZK721241 NJF721240:NJG721241 NTB721240:NTC721241 OCX721240:OCY721241 OMT721240:OMU721241 OWP721240:OWQ721241 PGL721240:PGM721241 PQH721240:PQI721241 QAD721240:QAE721241 QJZ721240:QKA721241 QTV721240:QTW721241 RDR721240:RDS721241 RNN721240:RNO721241 RXJ721240:RXK721241 SHF721240:SHG721241 SRB721240:SRC721241 TAX721240:TAY721241 TKT721240:TKU721241 TUP721240:TUQ721241 UEL721240:UEM721241 UOH721240:UOI721241 UYD721240:UYE721241 VHZ721240:VIA721241 VRV721240:VRW721241 WBR721240:WBS721241 WLN721240:WLO721241 WVJ721240:WVK721241 B786776:C786777 IX786776:IY786777 ST786776:SU786777 ACP786776:ACQ786777 AML786776:AMM786777 AWH786776:AWI786777 BGD786776:BGE786777 BPZ786776:BQA786777 BZV786776:BZW786777 CJR786776:CJS786777 CTN786776:CTO786777 DDJ786776:DDK786777 DNF786776:DNG786777 DXB786776:DXC786777 EGX786776:EGY786777 EQT786776:EQU786777 FAP786776:FAQ786777 FKL786776:FKM786777 FUH786776:FUI786777 GED786776:GEE786777 GNZ786776:GOA786777 GXV786776:GXW786777 HHR786776:HHS786777 HRN786776:HRO786777 IBJ786776:IBK786777 ILF786776:ILG786777 IVB786776:IVC786777 JEX786776:JEY786777 JOT786776:JOU786777 JYP786776:JYQ786777 KIL786776:KIM786777 KSH786776:KSI786777 LCD786776:LCE786777 LLZ786776:LMA786777 LVV786776:LVW786777 MFR786776:MFS786777 MPN786776:MPO786777 MZJ786776:MZK786777 NJF786776:NJG786777 NTB786776:NTC786777 OCX786776:OCY786777 OMT786776:OMU786777 OWP786776:OWQ786777 PGL786776:PGM786777 PQH786776:PQI786777 QAD786776:QAE786777 QJZ786776:QKA786777 QTV786776:QTW786777 RDR786776:RDS786777 RNN786776:RNO786777 RXJ786776:RXK786777 SHF786776:SHG786777 SRB786776:SRC786777 TAX786776:TAY786777 TKT786776:TKU786777 TUP786776:TUQ786777 UEL786776:UEM786777 UOH786776:UOI786777 UYD786776:UYE786777 VHZ786776:VIA786777 VRV786776:VRW786777 WBR786776:WBS786777 WLN786776:WLO786777 WVJ786776:WVK786777 B852312:C852313 IX852312:IY852313 ST852312:SU852313 ACP852312:ACQ852313 AML852312:AMM852313 AWH852312:AWI852313 BGD852312:BGE852313 BPZ852312:BQA852313 BZV852312:BZW852313 CJR852312:CJS852313 CTN852312:CTO852313 DDJ852312:DDK852313 DNF852312:DNG852313 DXB852312:DXC852313 EGX852312:EGY852313 EQT852312:EQU852313 FAP852312:FAQ852313 FKL852312:FKM852313 FUH852312:FUI852313 GED852312:GEE852313 GNZ852312:GOA852313 GXV852312:GXW852313 HHR852312:HHS852313 HRN852312:HRO852313 IBJ852312:IBK852313 ILF852312:ILG852313 IVB852312:IVC852313 JEX852312:JEY852313 JOT852312:JOU852313 JYP852312:JYQ852313 KIL852312:KIM852313 KSH852312:KSI852313 LCD852312:LCE852313 LLZ852312:LMA852313 LVV852312:LVW852313 MFR852312:MFS852313 MPN852312:MPO852313 MZJ852312:MZK852313 NJF852312:NJG852313 NTB852312:NTC852313 OCX852312:OCY852313 OMT852312:OMU852313 OWP852312:OWQ852313 PGL852312:PGM852313 PQH852312:PQI852313 QAD852312:QAE852313 QJZ852312:QKA852313 QTV852312:QTW852313 RDR852312:RDS852313 RNN852312:RNO852313 RXJ852312:RXK852313 SHF852312:SHG852313 SRB852312:SRC852313 TAX852312:TAY852313 TKT852312:TKU852313 TUP852312:TUQ852313 UEL852312:UEM852313 UOH852312:UOI852313 UYD852312:UYE852313 VHZ852312:VIA852313 VRV852312:VRW852313 WBR852312:WBS852313 WLN852312:WLO852313 WVJ852312:WVK852313 B917848:C917849 IX917848:IY917849 ST917848:SU917849 ACP917848:ACQ917849 AML917848:AMM917849 AWH917848:AWI917849 BGD917848:BGE917849 BPZ917848:BQA917849 BZV917848:BZW917849 CJR917848:CJS917849 CTN917848:CTO917849 DDJ917848:DDK917849 DNF917848:DNG917849 DXB917848:DXC917849 EGX917848:EGY917849 EQT917848:EQU917849 FAP917848:FAQ917849 FKL917848:FKM917849 FUH917848:FUI917849 GED917848:GEE917849 GNZ917848:GOA917849 GXV917848:GXW917849 HHR917848:HHS917849 HRN917848:HRO917849 IBJ917848:IBK917849 ILF917848:ILG917849 IVB917848:IVC917849 JEX917848:JEY917849 JOT917848:JOU917849 JYP917848:JYQ917849 KIL917848:KIM917849 KSH917848:KSI917849 LCD917848:LCE917849 LLZ917848:LMA917849 LVV917848:LVW917849 MFR917848:MFS917849 MPN917848:MPO917849 MZJ917848:MZK917849 NJF917848:NJG917849 NTB917848:NTC917849 OCX917848:OCY917849 OMT917848:OMU917849 OWP917848:OWQ917849 PGL917848:PGM917849 PQH917848:PQI917849 QAD917848:QAE917849 QJZ917848:QKA917849 QTV917848:QTW917849 RDR917848:RDS917849 RNN917848:RNO917849 RXJ917848:RXK917849 SHF917848:SHG917849 SRB917848:SRC917849 TAX917848:TAY917849 TKT917848:TKU917849 TUP917848:TUQ917849 UEL917848:UEM917849 UOH917848:UOI917849 UYD917848:UYE917849 VHZ917848:VIA917849 VRV917848:VRW917849 WBR917848:WBS917849 WLN917848:WLO917849 WVJ917848:WVK917849 B983384:C983385 IX983384:IY983385 ST983384:SU983385 ACP983384:ACQ983385 AML983384:AMM983385 AWH983384:AWI983385 BGD983384:BGE983385 BPZ983384:BQA983385 BZV983384:BZW983385 CJR983384:CJS983385 CTN983384:CTO983385 DDJ983384:DDK983385 DNF983384:DNG983385 DXB983384:DXC983385 EGX983384:EGY983385 EQT983384:EQU983385 FAP983384:FAQ983385 FKL983384:FKM983385 FUH983384:FUI983385 GED983384:GEE983385 GNZ983384:GOA983385 GXV983384:GXW983385 HHR983384:HHS983385 HRN983384:HRO983385 IBJ983384:IBK983385 ILF983384:ILG983385 IVB983384:IVC983385 JEX983384:JEY983385 JOT983384:JOU983385 JYP983384:JYQ983385 KIL983384:KIM983385 KSH983384:KSI983385 LCD983384:LCE983385 LLZ983384:LMA983385 LVV983384:LVW983385 MFR983384:MFS983385 MPN983384:MPO983385 MZJ983384:MZK983385 NJF983384:NJG983385 NTB983384:NTC983385 OCX983384:OCY983385 OMT983384:OMU983385 OWP983384:OWQ983385 PGL983384:PGM983385 PQH983384:PQI983385 QAD983384:QAE983385 QJZ983384:QKA983385 QTV983384:QTW983385 RDR983384:RDS983385 RNN983384:RNO983385 RXJ983384:RXK983385 SHF983384:SHG983385 SRB983384:SRC983385 TAX983384:TAY983385 TKT983384:TKU983385 TUP983384:TUQ983385 UEL983384:UEM983385 UOH983384:UOI983385 UYD983384:UYE983385 VHZ983384:VIA983385 VRV983384:VRW983385 WBR983384:WBS983385 WLN983384:WLO983385 WVJ983384:WVK983385 B65883:C65884 IX65883:IY65884 ST65883:SU65884 ACP65883:ACQ65884 AML65883:AMM65884 AWH65883:AWI65884 BGD65883:BGE65884 BPZ65883:BQA65884 BZV65883:BZW65884 CJR65883:CJS65884 CTN65883:CTO65884 DDJ65883:DDK65884 DNF65883:DNG65884 DXB65883:DXC65884 EGX65883:EGY65884 EQT65883:EQU65884 FAP65883:FAQ65884 FKL65883:FKM65884 FUH65883:FUI65884 GED65883:GEE65884 GNZ65883:GOA65884 GXV65883:GXW65884 HHR65883:HHS65884 HRN65883:HRO65884 IBJ65883:IBK65884 ILF65883:ILG65884 IVB65883:IVC65884 JEX65883:JEY65884 JOT65883:JOU65884 JYP65883:JYQ65884 KIL65883:KIM65884 KSH65883:KSI65884 LCD65883:LCE65884 LLZ65883:LMA65884 LVV65883:LVW65884 MFR65883:MFS65884 MPN65883:MPO65884 MZJ65883:MZK65884 NJF65883:NJG65884 NTB65883:NTC65884 OCX65883:OCY65884 OMT65883:OMU65884 OWP65883:OWQ65884 PGL65883:PGM65884 PQH65883:PQI65884 QAD65883:QAE65884 QJZ65883:QKA65884 QTV65883:QTW65884 RDR65883:RDS65884 RNN65883:RNO65884 RXJ65883:RXK65884 SHF65883:SHG65884 SRB65883:SRC65884 TAX65883:TAY65884 TKT65883:TKU65884 TUP65883:TUQ65884 UEL65883:UEM65884 UOH65883:UOI65884 UYD65883:UYE65884 VHZ65883:VIA65884 VRV65883:VRW65884 WBR65883:WBS65884 WLN65883:WLO65884 WVJ65883:WVK65884 B131419:C131420 IX131419:IY131420 ST131419:SU131420 ACP131419:ACQ131420 AML131419:AMM131420 AWH131419:AWI131420 BGD131419:BGE131420 BPZ131419:BQA131420 BZV131419:BZW131420 CJR131419:CJS131420 CTN131419:CTO131420 DDJ131419:DDK131420 DNF131419:DNG131420 DXB131419:DXC131420 EGX131419:EGY131420 EQT131419:EQU131420 FAP131419:FAQ131420 FKL131419:FKM131420 FUH131419:FUI131420 GED131419:GEE131420 GNZ131419:GOA131420 GXV131419:GXW131420 HHR131419:HHS131420 HRN131419:HRO131420 IBJ131419:IBK131420 ILF131419:ILG131420 IVB131419:IVC131420 JEX131419:JEY131420 JOT131419:JOU131420 JYP131419:JYQ131420 KIL131419:KIM131420 KSH131419:KSI131420 LCD131419:LCE131420 LLZ131419:LMA131420 LVV131419:LVW131420 MFR131419:MFS131420 MPN131419:MPO131420 MZJ131419:MZK131420 NJF131419:NJG131420 NTB131419:NTC131420 OCX131419:OCY131420 OMT131419:OMU131420 OWP131419:OWQ131420 PGL131419:PGM131420 PQH131419:PQI131420 QAD131419:QAE131420 QJZ131419:QKA131420 QTV131419:QTW131420 RDR131419:RDS131420 RNN131419:RNO131420 RXJ131419:RXK131420 SHF131419:SHG131420 SRB131419:SRC131420 TAX131419:TAY131420 TKT131419:TKU131420 TUP131419:TUQ131420 UEL131419:UEM131420 UOH131419:UOI131420 UYD131419:UYE131420 VHZ131419:VIA131420 VRV131419:VRW131420 WBR131419:WBS131420 WLN131419:WLO131420 WVJ131419:WVK131420 B196955:C196956 IX196955:IY196956 ST196955:SU196956 ACP196955:ACQ196956 AML196955:AMM196956 AWH196955:AWI196956 BGD196955:BGE196956 BPZ196955:BQA196956 BZV196955:BZW196956 CJR196955:CJS196956 CTN196955:CTO196956 DDJ196955:DDK196956 DNF196955:DNG196956 DXB196955:DXC196956 EGX196955:EGY196956 EQT196955:EQU196956 FAP196955:FAQ196956 FKL196955:FKM196956 FUH196955:FUI196956 GED196955:GEE196956 GNZ196955:GOA196956 GXV196955:GXW196956 HHR196955:HHS196956 HRN196955:HRO196956 IBJ196955:IBK196956 ILF196955:ILG196956 IVB196955:IVC196956 JEX196955:JEY196956 JOT196955:JOU196956 JYP196955:JYQ196956 KIL196955:KIM196956 KSH196955:KSI196956 LCD196955:LCE196956 LLZ196955:LMA196956 LVV196955:LVW196956 MFR196955:MFS196956 MPN196955:MPO196956 MZJ196955:MZK196956 NJF196955:NJG196956 NTB196955:NTC196956 OCX196955:OCY196956 OMT196955:OMU196956 OWP196955:OWQ196956 PGL196955:PGM196956 PQH196955:PQI196956 QAD196955:QAE196956 QJZ196955:QKA196956 QTV196955:QTW196956 RDR196955:RDS196956 RNN196955:RNO196956 RXJ196955:RXK196956 SHF196955:SHG196956 SRB196955:SRC196956 TAX196955:TAY196956 TKT196955:TKU196956 TUP196955:TUQ196956 UEL196955:UEM196956 UOH196955:UOI196956 UYD196955:UYE196956 VHZ196955:VIA196956 VRV196955:VRW196956 WBR196955:WBS196956 WLN196955:WLO196956 WVJ196955:WVK196956 B262491:C262492 IX262491:IY262492 ST262491:SU262492 ACP262491:ACQ262492 AML262491:AMM262492 AWH262491:AWI262492 BGD262491:BGE262492 BPZ262491:BQA262492 BZV262491:BZW262492 CJR262491:CJS262492 CTN262491:CTO262492 DDJ262491:DDK262492 DNF262491:DNG262492 DXB262491:DXC262492 EGX262491:EGY262492 EQT262491:EQU262492 FAP262491:FAQ262492 FKL262491:FKM262492 FUH262491:FUI262492 GED262491:GEE262492 GNZ262491:GOA262492 GXV262491:GXW262492 HHR262491:HHS262492 HRN262491:HRO262492 IBJ262491:IBK262492 ILF262491:ILG262492 IVB262491:IVC262492 JEX262491:JEY262492 JOT262491:JOU262492 JYP262491:JYQ262492 KIL262491:KIM262492 KSH262491:KSI262492 LCD262491:LCE262492 LLZ262491:LMA262492 LVV262491:LVW262492 MFR262491:MFS262492 MPN262491:MPO262492 MZJ262491:MZK262492 NJF262491:NJG262492 NTB262491:NTC262492 OCX262491:OCY262492 OMT262491:OMU262492 OWP262491:OWQ262492 PGL262491:PGM262492 PQH262491:PQI262492 QAD262491:QAE262492 QJZ262491:QKA262492 QTV262491:QTW262492 RDR262491:RDS262492 RNN262491:RNO262492 RXJ262491:RXK262492 SHF262491:SHG262492 SRB262491:SRC262492 TAX262491:TAY262492 TKT262491:TKU262492 TUP262491:TUQ262492 UEL262491:UEM262492 UOH262491:UOI262492 UYD262491:UYE262492 VHZ262491:VIA262492 VRV262491:VRW262492 WBR262491:WBS262492 WLN262491:WLO262492 WVJ262491:WVK262492 B328027:C328028 IX328027:IY328028 ST328027:SU328028 ACP328027:ACQ328028 AML328027:AMM328028 AWH328027:AWI328028 BGD328027:BGE328028 BPZ328027:BQA328028 BZV328027:BZW328028 CJR328027:CJS328028 CTN328027:CTO328028 DDJ328027:DDK328028 DNF328027:DNG328028 DXB328027:DXC328028 EGX328027:EGY328028 EQT328027:EQU328028 FAP328027:FAQ328028 FKL328027:FKM328028 FUH328027:FUI328028 GED328027:GEE328028 GNZ328027:GOA328028 GXV328027:GXW328028 HHR328027:HHS328028 HRN328027:HRO328028 IBJ328027:IBK328028 ILF328027:ILG328028 IVB328027:IVC328028 JEX328027:JEY328028 JOT328027:JOU328028 JYP328027:JYQ328028 KIL328027:KIM328028 KSH328027:KSI328028 LCD328027:LCE328028 LLZ328027:LMA328028 LVV328027:LVW328028 MFR328027:MFS328028 MPN328027:MPO328028 MZJ328027:MZK328028 NJF328027:NJG328028 NTB328027:NTC328028 OCX328027:OCY328028 OMT328027:OMU328028 OWP328027:OWQ328028 PGL328027:PGM328028 PQH328027:PQI328028 QAD328027:QAE328028 QJZ328027:QKA328028 QTV328027:QTW328028 RDR328027:RDS328028 RNN328027:RNO328028 RXJ328027:RXK328028 SHF328027:SHG328028 SRB328027:SRC328028 TAX328027:TAY328028 TKT328027:TKU328028 TUP328027:TUQ328028 UEL328027:UEM328028 UOH328027:UOI328028 UYD328027:UYE328028 VHZ328027:VIA328028 VRV328027:VRW328028 WBR328027:WBS328028 WLN328027:WLO328028 WVJ328027:WVK328028 B393563:C393564 IX393563:IY393564 ST393563:SU393564 ACP393563:ACQ393564 AML393563:AMM393564 AWH393563:AWI393564 BGD393563:BGE393564 BPZ393563:BQA393564 BZV393563:BZW393564 CJR393563:CJS393564 CTN393563:CTO393564 DDJ393563:DDK393564 DNF393563:DNG393564 DXB393563:DXC393564 EGX393563:EGY393564 EQT393563:EQU393564 FAP393563:FAQ393564 FKL393563:FKM393564 FUH393563:FUI393564 GED393563:GEE393564 GNZ393563:GOA393564 GXV393563:GXW393564 HHR393563:HHS393564 HRN393563:HRO393564 IBJ393563:IBK393564 ILF393563:ILG393564 IVB393563:IVC393564 JEX393563:JEY393564 JOT393563:JOU393564 JYP393563:JYQ393564 KIL393563:KIM393564 KSH393563:KSI393564 LCD393563:LCE393564 LLZ393563:LMA393564 LVV393563:LVW393564 MFR393563:MFS393564 MPN393563:MPO393564 MZJ393563:MZK393564 NJF393563:NJG393564 NTB393563:NTC393564 OCX393563:OCY393564 OMT393563:OMU393564 OWP393563:OWQ393564 PGL393563:PGM393564 PQH393563:PQI393564 QAD393563:QAE393564 QJZ393563:QKA393564 QTV393563:QTW393564 RDR393563:RDS393564 RNN393563:RNO393564 RXJ393563:RXK393564 SHF393563:SHG393564 SRB393563:SRC393564 TAX393563:TAY393564 TKT393563:TKU393564 TUP393563:TUQ393564 UEL393563:UEM393564 UOH393563:UOI393564 UYD393563:UYE393564 VHZ393563:VIA393564 VRV393563:VRW393564 WBR393563:WBS393564 WLN393563:WLO393564 WVJ393563:WVK393564 B459099:C459100 IX459099:IY459100 ST459099:SU459100 ACP459099:ACQ459100 AML459099:AMM459100 AWH459099:AWI459100 BGD459099:BGE459100 BPZ459099:BQA459100 BZV459099:BZW459100 CJR459099:CJS459100 CTN459099:CTO459100 DDJ459099:DDK459100 DNF459099:DNG459100 DXB459099:DXC459100 EGX459099:EGY459100 EQT459099:EQU459100 FAP459099:FAQ459100 FKL459099:FKM459100 FUH459099:FUI459100 GED459099:GEE459100 GNZ459099:GOA459100 GXV459099:GXW459100 HHR459099:HHS459100 HRN459099:HRO459100 IBJ459099:IBK459100 ILF459099:ILG459100 IVB459099:IVC459100 JEX459099:JEY459100 JOT459099:JOU459100 JYP459099:JYQ459100 KIL459099:KIM459100 KSH459099:KSI459100 LCD459099:LCE459100 LLZ459099:LMA459100 LVV459099:LVW459100 MFR459099:MFS459100 MPN459099:MPO459100 MZJ459099:MZK459100 NJF459099:NJG459100 NTB459099:NTC459100 OCX459099:OCY459100 OMT459099:OMU459100 OWP459099:OWQ459100 PGL459099:PGM459100 PQH459099:PQI459100 QAD459099:QAE459100 QJZ459099:QKA459100 QTV459099:QTW459100 RDR459099:RDS459100 RNN459099:RNO459100 RXJ459099:RXK459100 SHF459099:SHG459100 SRB459099:SRC459100 TAX459099:TAY459100 TKT459099:TKU459100 TUP459099:TUQ459100 UEL459099:UEM459100 UOH459099:UOI459100 UYD459099:UYE459100 VHZ459099:VIA459100 VRV459099:VRW459100 WBR459099:WBS459100 WLN459099:WLO459100 WVJ459099:WVK459100 B524635:C524636 IX524635:IY524636 ST524635:SU524636 ACP524635:ACQ524636 AML524635:AMM524636 AWH524635:AWI524636 BGD524635:BGE524636 BPZ524635:BQA524636 BZV524635:BZW524636 CJR524635:CJS524636 CTN524635:CTO524636 DDJ524635:DDK524636 DNF524635:DNG524636 DXB524635:DXC524636 EGX524635:EGY524636 EQT524635:EQU524636 FAP524635:FAQ524636 FKL524635:FKM524636 FUH524635:FUI524636 GED524635:GEE524636 GNZ524635:GOA524636 GXV524635:GXW524636 HHR524635:HHS524636 HRN524635:HRO524636 IBJ524635:IBK524636 ILF524635:ILG524636 IVB524635:IVC524636 JEX524635:JEY524636 JOT524635:JOU524636 JYP524635:JYQ524636 KIL524635:KIM524636 KSH524635:KSI524636 LCD524635:LCE524636 LLZ524635:LMA524636 LVV524635:LVW524636 MFR524635:MFS524636 MPN524635:MPO524636 MZJ524635:MZK524636 NJF524635:NJG524636 NTB524635:NTC524636 OCX524635:OCY524636 OMT524635:OMU524636 OWP524635:OWQ524636 PGL524635:PGM524636 PQH524635:PQI524636 QAD524635:QAE524636 QJZ524635:QKA524636 QTV524635:QTW524636 RDR524635:RDS524636 RNN524635:RNO524636 RXJ524635:RXK524636 SHF524635:SHG524636 SRB524635:SRC524636 TAX524635:TAY524636 TKT524635:TKU524636 TUP524635:TUQ524636 UEL524635:UEM524636 UOH524635:UOI524636 UYD524635:UYE524636 VHZ524635:VIA524636 VRV524635:VRW524636 WBR524635:WBS524636 WLN524635:WLO524636 WVJ524635:WVK524636 B590171:C590172 IX590171:IY590172 ST590171:SU590172 ACP590171:ACQ590172 AML590171:AMM590172 AWH590171:AWI590172 BGD590171:BGE590172 BPZ590171:BQA590172 BZV590171:BZW590172 CJR590171:CJS590172 CTN590171:CTO590172 DDJ590171:DDK590172 DNF590171:DNG590172 DXB590171:DXC590172 EGX590171:EGY590172 EQT590171:EQU590172 FAP590171:FAQ590172 FKL590171:FKM590172 FUH590171:FUI590172 GED590171:GEE590172 GNZ590171:GOA590172 GXV590171:GXW590172 HHR590171:HHS590172 HRN590171:HRO590172 IBJ590171:IBK590172 ILF590171:ILG590172 IVB590171:IVC590172 JEX590171:JEY590172 JOT590171:JOU590172 JYP590171:JYQ590172 KIL590171:KIM590172 KSH590171:KSI590172 LCD590171:LCE590172 LLZ590171:LMA590172 LVV590171:LVW590172 MFR590171:MFS590172 MPN590171:MPO590172 MZJ590171:MZK590172 NJF590171:NJG590172 NTB590171:NTC590172 OCX590171:OCY590172 OMT590171:OMU590172 OWP590171:OWQ590172 PGL590171:PGM590172 PQH590171:PQI590172 QAD590171:QAE590172 QJZ590171:QKA590172 QTV590171:QTW590172 RDR590171:RDS590172 RNN590171:RNO590172 RXJ590171:RXK590172 SHF590171:SHG590172 SRB590171:SRC590172 TAX590171:TAY590172 TKT590171:TKU590172 TUP590171:TUQ590172 UEL590171:UEM590172 UOH590171:UOI590172 UYD590171:UYE590172 VHZ590171:VIA590172 VRV590171:VRW590172 WBR590171:WBS590172 WLN590171:WLO590172 WVJ590171:WVK590172 B655707:C655708 IX655707:IY655708 ST655707:SU655708 ACP655707:ACQ655708 AML655707:AMM655708 AWH655707:AWI655708 BGD655707:BGE655708 BPZ655707:BQA655708 BZV655707:BZW655708 CJR655707:CJS655708 CTN655707:CTO655708 DDJ655707:DDK655708 DNF655707:DNG655708 DXB655707:DXC655708 EGX655707:EGY655708 EQT655707:EQU655708 FAP655707:FAQ655708 FKL655707:FKM655708 FUH655707:FUI655708 GED655707:GEE655708 GNZ655707:GOA655708 GXV655707:GXW655708 HHR655707:HHS655708 HRN655707:HRO655708 IBJ655707:IBK655708 ILF655707:ILG655708 IVB655707:IVC655708 JEX655707:JEY655708 JOT655707:JOU655708 JYP655707:JYQ655708 KIL655707:KIM655708 KSH655707:KSI655708 LCD655707:LCE655708 LLZ655707:LMA655708 LVV655707:LVW655708 MFR655707:MFS655708 MPN655707:MPO655708 MZJ655707:MZK655708 NJF655707:NJG655708 NTB655707:NTC655708 OCX655707:OCY655708 OMT655707:OMU655708 OWP655707:OWQ655708 PGL655707:PGM655708 PQH655707:PQI655708 QAD655707:QAE655708 QJZ655707:QKA655708 QTV655707:QTW655708 RDR655707:RDS655708 RNN655707:RNO655708 RXJ655707:RXK655708 SHF655707:SHG655708 SRB655707:SRC655708 TAX655707:TAY655708 TKT655707:TKU655708 TUP655707:TUQ655708 UEL655707:UEM655708 UOH655707:UOI655708 UYD655707:UYE655708 VHZ655707:VIA655708 VRV655707:VRW655708 WBR655707:WBS655708 WLN655707:WLO655708 WVJ655707:WVK655708 B721243:C721244 IX721243:IY721244 ST721243:SU721244 ACP721243:ACQ721244 AML721243:AMM721244 AWH721243:AWI721244 BGD721243:BGE721244 BPZ721243:BQA721244 BZV721243:BZW721244 CJR721243:CJS721244 CTN721243:CTO721244 DDJ721243:DDK721244 DNF721243:DNG721244 DXB721243:DXC721244 EGX721243:EGY721244 EQT721243:EQU721244 FAP721243:FAQ721244 FKL721243:FKM721244 FUH721243:FUI721244 GED721243:GEE721244 GNZ721243:GOA721244 GXV721243:GXW721244 HHR721243:HHS721244 HRN721243:HRO721244 IBJ721243:IBK721244 ILF721243:ILG721244 IVB721243:IVC721244 JEX721243:JEY721244 JOT721243:JOU721244 JYP721243:JYQ721244 KIL721243:KIM721244 KSH721243:KSI721244 LCD721243:LCE721244 LLZ721243:LMA721244 LVV721243:LVW721244 MFR721243:MFS721244 MPN721243:MPO721244 MZJ721243:MZK721244 NJF721243:NJG721244 NTB721243:NTC721244 OCX721243:OCY721244 OMT721243:OMU721244 OWP721243:OWQ721244 PGL721243:PGM721244 PQH721243:PQI721244 QAD721243:QAE721244 QJZ721243:QKA721244 QTV721243:QTW721244 RDR721243:RDS721244 RNN721243:RNO721244 RXJ721243:RXK721244 SHF721243:SHG721244 SRB721243:SRC721244 TAX721243:TAY721244 TKT721243:TKU721244 TUP721243:TUQ721244 UEL721243:UEM721244 UOH721243:UOI721244 UYD721243:UYE721244 VHZ721243:VIA721244 VRV721243:VRW721244 WBR721243:WBS721244 WLN721243:WLO721244 WVJ721243:WVK721244 B786779:C786780 IX786779:IY786780 ST786779:SU786780 ACP786779:ACQ786780 AML786779:AMM786780 AWH786779:AWI786780 BGD786779:BGE786780 BPZ786779:BQA786780 BZV786779:BZW786780 CJR786779:CJS786780 CTN786779:CTO786780 DDJ786779:DDK786780 DNF786779:DNG786780 DXB786779:DXC786780 EGX786779:EGY786780 EQT786779:EQU786780 FAP786779:FAQ786780 FKL786779:FKM786780 FUH786779:FUI786780 GED786779:GEE786780 GNZ786779:GOA786780 GXV786779:GXW786780 HHR786779:HHS786780 HRN786779:HRO786780 IBJ786779:IBK786780 ILF786779:ILG786780 IVB786779:IVC786780 JEX786779:JEY786780 JOT786779:JOU786780 JYP786779:JYQ786780 KIL786779:KIM786780 KSH786779:KSI786780 LCD786779:LCE786780 LLZ786779:LMA786780 LVV786779:LVW786780 MFR786779:MFS786780 MPN786779:MPO786780 MZJ786779:MZK786780 NJF786779:NJG786780 NTB786779:NTC786780 OCX786779:OCY786780 OMT786779:OMU786780 OWP786779:OWQ786780 PGL786779:PGM786780 PQH786779:PQI786780 QAD786779:QAE786780 QJZ786779:QKA786780 QTV786779:QTW786780 RDR786779:RDS786780 RNN786779:RNO786780 RXJ786779:RXK786780 SHF786779:SHG786780 SRB786779:SRC786780 TAX786779:TAY786780 TKT786779:TKU786780 TUP786779:TUQ786780 UEL786779:UEM786780 UOH786779:UOI786780 UYD786779:UYE786780 VHZ786779:VIA786780 VRV786779:VRW786780 WBR786779:WBS786780 WLN786779:WLO786780 WVJ786779:WVK786780 B852315:C852316 IX852315:IY852316 ST852315:SU852316 ACP852315:ACQ852316 AML852315:AMM852316 AWH852315:AWI852316 BGD852315:BGE852316 BPZ852315:BQA852316 BZV852315:BZW852316 CJR852315:CJS852316 CTN852315:CTO852316 DDJ852315:DDK852316 DNF852315:DNG852316 DXB852315:DXC852316 EGX852315:EGY852316 EQT852315:EQU852316 FAP852315:FAQ852316 FKL852315:FKM852316 FUH852315:FUI852316 GED852315:GEE852316 GNZ852315:GOA852316 GXV852315:GXW852316 HHR852315:HHS852316 HRN852315:HRO852316 IBJ852315:IBK852316 ILF852315:ILG852316 IVB852315:IVC852316 JEX852315:JEY852316 JOT852315:JOU852316 JYP852315:JYQ852316 KIL852315:KIM852316 KSH852315:KSI852316 LCD852315:LCE852316 LLZ852315:LMA852316 LVV852315:LVW852316 MFR852315:MFS852316 MPN852315:MPO852316 MZJ852315:MZK852316 NJF852315:NJG852316 NTB852315:NTC852316 OCX852315:OCY852316 OMT852315:OMU852316 OWP852315:OWQ852316 PGL852315:PGM852316 PQH852315:PQI852316 QAD852315:QAE852316 QJZ852315:QKA852316 QTV852315:QTW852316 RDR852315:RDS852316 RNN852315:RNO852316 RXJ852315:RXK852316 SHF852315:SHG852316 SRB852315:SRC852316 TAX852315:TAY852316 TKT852315:TKU852316 TUP852315:TUQ852316 UEL852315:UEM852316 UOH852315:UOI852316 UYD852315:UYE852316 VHZ852315:VIA852316 VRV852315:VRW852316 WBR852315:WBS852316 WLN852315:WLO852316 WVJ852315:WVK852316 B917851:C917852 IX917851:IY917852 ST917851:SU917852 ACP917851:ACQ917852 AML917851:AMM917852 AWH917851:AWI917852 BGD917851:BGE917852 BPZ917851:BQA917852 BZV917851:BZW917852 CJR917851:CJS917852 CTN917851:CTO917852 DDJ917851:DDK917852 DNF917851:DNG917852 DXB917851:DXC917852 EGX917851:EGY917852 EQT917851:EQU917852 FAP917851:FAQ917852 FKL917851:FKM917852 FUH917851:FUI917852 GED917851:GEE917852 GNZ917851:GOA917852 GXV917851:GXW917852 HHR917851:HHS917852 HRN917851:HRO917852 IBJ917851:IBK917852 ILF917851:ILG917852 IVB917851:IVC917852 JEX917851:JEY917852 JOT917851:JOU917852 JYP917851:JYQ917852 KIL917851:KIM917852 KSH917851:KSI917852 LCD917851:LCE917852 LLZ917851:LMA917852 LVV917851:LVW917852 MFR917851:MFS917852 MPN917851:MPO917852 MZJ917851:MZK917852 NJF917851:NJG917852 NTB917851:NTC917852 OCX917851:OCY917852 OMT917851:OMU917852 OWP917851:OWQ917852 PGL917851:PGM917852 PQH917851:PQI917852 QAD917851:QAE917852 QJZ917851:QKA917852 QTV917851:QTW917852 RDR917851:RDS917852 RNN917851:RNO917852 RXJ917851:RXK917852 SHF917851:SHG917852 SRB917851:SRC917852 TAX917851:TAY917852 TKT917851:TKU917852 TUP917851:TUQ917852 UEL917851:UEM917852 UOH917851:UOI917852 UYD917851:UYE917852 VHZ917851:VIA917852 VRV917851:VRW917852 WBR917851:WBS917852 WLN917851:WLO917852 WVJ917851:WVK917852 B983387:C983388 IX983387:IY983388 ST983387:SU983388 ACP983387:ACQ983388 AML983387:AMM983388 AWH983387:AWI983388 BGD983387:BGE983388 BPZ983387:BQA983388 BZV983387:BZW983388 CJR983387:CJS983388 CTN983387:CTO983388 DDJ983387:DDK983388 DNF983387:DNG983388 DXB983387:DXC983388 EGX983387:EGY983388 EQT983387:EQU983388 FAP983387:FAQ983388 FKL983387:FKM983388 FUH983387:FUI983388 GED983387:GEE983388 GNZ983387:GOA983388 GXV983387:GXW983388 HHR983387:HHS983388 HRN983387:HRO983388 IBJ983387:IBK983388 ILF983387:ILG983388 IVB983387:IVC983388 JEX983387:JEY983388 JOT983387:JOU983388 JYP983387:JYQ983388 KIL983387:KIM983388 KSH983387:KSI983388 LCD983387:LCE983388 LLZ983387:LMA983388 LVV983387:LVW983388 MFR983387:MFS983388 MPN983387:MPO983388 MZJ983387:MZK983388 NJF983387:NJG983388 NTB983387:NTC983388 OCX983387:OCY983388 OMT983387:OMU983388 OWP983387:OWQ983388 PGL983387:PGM983388 PQH983387:PQI983388 QAD983387:QAE983388 QJZ983387:QKA983388 QTV983387:QTW983388 RDR983387:RDS983388 RNN983387:RNO983388 RXJ983387:RXK983388 SHF983387:SHG983388 SRB983387:SRC983388 TAX983387:TAY983388 TKT983387:TKU983388 TUP983387:TUQ983388 UEL983387:UEM983388 UOH983387:UOI983388 UYD983387:UYE983388 VHZ983387:VIA983388 VRV983387:VRW983388 WBR983387:WBS983388 WLN983387:WLO983388 WVJ983387:WVK983388 B65889:C65893 IX65889:IY65893 ST65889:SU65893 ACP65889:ACQ65893 AML65889:AMM65893 AWH65889:AWI65893 BGD65889:BGE65893 BPZ65889:BQA65893 BZV65889:BZW65893 CJR65889:CJS65893 CTN65889:CTO65893 DDJ65889:DDK65893 DNF65889:DNG65893 DXB65889:DXC65893 EGX65889:EGY65893 EQT65889:EQU65893 FAP65889:FAQ65893 FKL65889:FKM65893 FUH65889:FUI65893 GED65889:GEE65893 GNZ65889:GOA65893 GXV65889:GXW65893 HHR65889:HHS65893 HRN65889:HRO65893 IBJ65889:IBK65893 ILF65889:ILG65893 IVB65889:IVC65893 JEX65889:JEY65893 JOT65889:JOU65893 JYP65889:JYQ65893 KIL65889:KIM65893 KSH65889:KSI65893 LCD65889:LCE65893 LLZ65889:LMA65893 LVV65889:LVW65893 MFR65889:MFS65893 MPN65889:MPO65893 MZJ65889:MZK65893 NJF65889:NJG65893 NTB65889:NTC65893 OCX65889:OCY65893 OMT65889:OMU65893 OWP65889:OWQ65893 PGL65889:PGM65893 PQH65889:PQI65893 QAD65889:QAE65893 QJZ65889:QKA65893 QTV65889:QTW65893 RDR65889:RDS65893 RNN65889:RNO65893 RXJ65889:RXK65893 SHF65889:SHG65893 SRB65889:SRC65893 TAX65889:TAY65893 TKT65889:TKU65893 TUP65889:TUQ65893 UEL65889:UEM65893 UOH65889:UOI65893 UYD65889:UYE65893 VHZ65889:VIA65893 VRV65889:VRW65893 WBR65889:WBS65893 WLN65889:WLO65893 WVJ65889:WVK65893 B131425:C131429 IX131425:IY131429 ST131425:SU131429 ACP131425:ACQ131429 AML131425:AMM131429 AWH131425:AWI131429 BGD131425:BGE131429 BPZ131425:BQA131429 BZV131425:BZW131429 CJR131425:CJS131429 CTN131425:CTO131429 DDJ131425:DDK131429 DNF131425:DNG131429 DXB131425:DXC131429 EGX131425:EGY131429 EQT131425:EQU131429 FAP131425:FAQ131429 FKL131425:FKM131429 FUH131425:FUI131429 GED131425:GEE131429 GNZ131425:GOA131429 GXV131425:GXW131429 HHR131425:HHS131429 HRN131425:HRO131429 IBJ131425:IBK131429 ILF131425:ILG131429 IVB131425:IVC131429 JEX131425:JEY131429 JOT131425:JOU131429 JYP131425:JYQ131429 KIL131425:KIM131429 KSH131425:KSI131429 LCD131425:LCE131429 LLZ131425:LMA131429 LVV131425:LVW131429 MFR131425:MFS131429 MPN131425:MPO131429 MZJ131425:MZK131429 NJF131425:NJG131429 NTB131425:NTC131429 OCX131425:OCY131429 OMT131425:OMU131429 OWP131425:OWQ131429 PGL131425:PGM131429 PQH131425:PQI131429 QAD131425:QAE131429 QJZ131425:QKA131429 QTV131425:QTW131429 RDR131425:RDS131429 RNN131425:RNO131429 RXJ131425:RXK131429 SHF131425:SHG131429 SRB131425:SRC131429 TAX131425:TAY131429 TKT131425:TKU131429 TUP131425:TUQ131429 UEL131425:UEM131429 UOH131425:UOI131429 UYD131425:UYE131429 VHZ131425:VIA131429 VRV131425:VRW131429 WBR131425:WBS131429 WLN131425:WLO131429 WVJ131425:WVK131429 B196961:C196965 IX196961:IY196965 ST196961:SU196965 ACP196961:ACQ196965 AML196961:AMM196965 AWH196961:AWI196965 BGD196961:BGE196965 BPZ196961:BQA196965 BZV196961:BZW196965 CJR196961:CJS196965 CTN196961:CTO196965 DDJ196961:DDK196965 DNF196961:DNG196965 DXB196961:DXC196965 EGX196961:EGY196965 EQT196961:EQU196965 FAP196961:FAQ196965 FKL196961:FKM196965 FUH196961:FUI196965 GED196961:GEE196965 GNZ196961:GOA196965 GXV196961:GXW196965 HHR196961:HHS196965 HRN196961:HRO196965 IBJ196961:IBK196965 ILF196961:ILG196965 IVB196961:IVC196965 JEX196961:JEY196965 JOT196961:JOU196965 JYP196961:JYQ196965 KIL196961:KIM196965 KSH196961:KSI196965 LCD196961:LCE196965 LLZ196961:LMA196965 LVV196961:LVW196965 MFR196961:MFS196965 MPN196961:MPO196965 MZJ196961:MZK196965 NJF196961:NJG196965 NTB196961:NTC196965 OCX196961:OCY196965 OMT196961:OMU196965 OWP196961:OWQ196965 PGL196961:PGM196965 PQH196961:PQI196965 QAD196961:QAE196965 QJZ196961:QKA196965 QTV196961:QTW196965 RDR196961:RDS196965 RNN196961:RNO196965 RXJ196961:RXK196965 SHF196961:SHG196965 SRB196961:SRC196965 TAX196961:TAY196965 TKT196961:TKU196965 TUP196961:TUQ196965 UEL196961:UEM196965 UOH196961:UOI196965 UYD196961:UYE196965 VHZ196961:VIA196965 VRV196961:VRW196965 WBR196961:WBS196965 WLN196961:WLO196965 WVJ196961:WVK196965 B262497:C262501 IX262497:IY262501 ST262497:SU262501 ACP262497:ACQ262501 AML262497:AMM262501 AWH262497:AWI262501 BGD262497:BGE262501 BPZ262497:BQA262501 BZV262497:BZW262501 CJR262497:CJS262501 CTN262497:CTO262501 DDJ262497:DDK262501 DNF262497:DNG262501 DXB262497:DXC262501 EGX262497:EGY262501 EQT262497:EQU262501 FAP262497:FAQ262501 FKL262497:FKM262501 FUH262497:FUI262501 GED262497:GEE262501 GNZ262497:GOA262501 GXV262497:GXW262501 HHR262497:HHS262501 HRN262497:HRO262501 IBJ262497:IBK262501 ILF262497:ILG262501 IVB262497:IVC262501 JEX262497:JEY262501 JOT262497:JOU262501 JYP262497:JYQ262501 KIL262497:KIM262501 KSH262497:KSI262501 LCD262497:LCE262501 LLZ262497:LMA262501 LVV262497:LVW262501 MFR262497:MFS262501 MPN262497:MPO262501 MZJ262497:MZK262501 NJF262497:NJG262501 NTB262497:NTC262501 OCX262497:OCY262501 OMT262497:OMU262501 OWP262497:OWQ262501 PGL262497:PGM262501 PQH262497:PQI262501 QAD262497:QAE262501 QJZ262497:QKA262501 QTV262497:QTW262501 RDR262497:RDS262501 RNN262497:RNO262501 RXJ262497:RXK262501 SHF262497:SHG262501 SRB262497:SRC262501 TAX262497:TAY262501 TKT262497:TKU262501 TUP262497:TUQ262501 UEL262497:UEM262501 UOH262497:UOI262501 UYD262497:UYE262501 VHZ262497:VIA262501 VRV262497:VRW262501 WBR262497:WBS262501 WLN262497:WLO262501 WVJ262497:WVK262501 B328033:C328037 IX328033:IY328037 ST328033:SU328037 ACP328033:ACQ328037 AML328033:AMM328037 AWH328033:AWI328037 BGD328033:BGE328037 BPZ328033:BQA328037 BZV328033:BZW328037 CJR328033:CJS328037 CTN328033:CTO328037 DDJ328033:DDK328037 DNF328033:DNG328037 DXB328033:DXC328037 EGX328033:EGY328037 EQT328033:EQU328037 FAP328033:FAQ328037 FKL328033:FKM328037 FUH328033:FUI328037 GED328033:GEE328037 GNZ328033:GOA328037 GXV328033:GXW328037 HHR328033:HHS328037 HRN328033:HRO328037 IBJ328033:IBK328037 ILF328033:ILG328037 IVB328033:IVC328037 JEX328033:JEY328037 JOT328033:JOU328037 JYP328033:JYQ328037 KIL328033:KIM328037 KSH328033:KSI328037 LCD328033:LCE328037 LLZ328033:LMA328037 LVV328033:LVW328037 MFR328033:MFS328037 MPN328033:MPO328037 MZJ328033:MZK328037 NJF328033:NJG328037 NTB328033:NTC328037 OCX328033:OCY328037 OMT328033:OMU328037 OWP328033:OWQ328037 PGL328033:PGM328037 PQH328033:PQI328037 QAD328033:QAE328037 QJZ328033:QKA328037 QTV328033:QTW328037 RDR328033:RDS328037 RNN328033:RNO328037 RXJ328033:RXK328037 SHF328033:SHG328037 SRB328033:SRC328037 TAX328033:TAY328037 TKT328033:TKU328037 TUP328033:TUQ328037 UEL328033:UEM328037 UOH328033:UOI328037 UYD328033:UYE328037 VHZ328033:VIA328037 VRV328033:VRW328037 WBR328033:WBS328037 WLN328033:WLO328037 WVJ328033:WVK328037 B393569:C393573 IX393569:IY393573 ST393569:SU393573 ACP393569:ACQ393573 AML393569:AMM393573 AWH393569:AWI393573 BGD393569:BGE393573 BPZ393569:BQA393573 BZV393569:BZW393573 CJR393569:CJS393573 CTN393569:CTO393573 DDJ393569:DDK393573 DNF393569:DNG393573 DXB393569:DXC393573 EGX393569:EGY393573 EQT393569:EQU393573 FAP393569:FAQ393573 FKL393569:FKM393573 FUH393569:FUI393573 GED393569:GEE393573 GNZ393569:GOA393573 GXV393569:GXW393573 HHR393569:HHS393573 HRN393569:HRO393573 IBJ393569:IBK393573 ILF393569:ILG393573 IVB393569:IVC393573 JEX393569:JEY393573 JOT393569:JOU393573 JYP393569:JYQ393573 KIL393569:KIM393573 KSH393569:KSI393573 LCD393569:LCE393573 LLZ393569:LMA393573 LVV393569:LVW393573 MFR393569:MFS393573 MPN393569:MPO393573 MZJ393569:MZK393573 NJF393569:NJG393573 NTB393569:NTC393573 OCX393569:OCY393573 OMT393569:OMU393573 OWP393569:OWQ393573 PGL393569:PGM393573 PQH393569:PQI393573 QAD393569:QAE393573 QJZ393569:QKA393573 QTV393569:QTW393573 RDR393569:RDS393573 RNN393569:RNO393573 RXJ393569:RXK393573 SHF393569:SHG393573 SRB393569:SRC393573 TAX393569:TAY393573 TKT393569:TKU393573 TUP393569:TUQ393573 UEL393569:UEM393573 UOH393569:UOI393573 UYD393569:UYE393573 VHZ393569:VIA393573 VRV393569:VRW393573 WBR393569:WBS393573 WLN393569:WLO393573 WVJ393569:WVK393573 B459105:C459109 IX459105:IY459109 ST459105:SU459109 ACP459105:ACQ459109 AML459105:AMM459109 AWH459105:AWI459109 BGD459105:BGE459109 BPZ459105:BQA459109 BZV459105:BZW459109 CJR459105:CJS459109 CTN459105:CTO459109 DDJ459105:DDK459109 DNF459105:DNG459109 DXB459105:DXC459109 EGX459105:EGY459109 EQT459105:EQU459109 FAP459105:FAQ459109 FKL459105:FKM459109 FUH459105:FUI459109 GED459105:GEE459109 GNZ459105:GOA459109 GXV459105:GXW459109 HHR459105:HHS459109 HRN459105:HRO459109 IBJ459105:IBK459109 ILF459105:ILG459109 IVB459105:IVC459109 JEX459105:JEY459109 JOT459105:JOU459109 JYP459105:JYQ459109 KIL459105:KIM459109 KSH459105:KSI459109 LCD459105:LCE459109 LLZ459105:LMA459109 LVV459105:LVW459109 MFR459105:MFS459109 MPN459105:MPO459109 MZJ459105:MZK459109 NJF459105:NJG459109 NTB459105:NTC459109 OCX459105:OCY459109 OMT459105:OMU459109 OWP459105:OWQ459109 PGL459105:PGM459109 PQH459105:PQI459109 QAD459105:QAE459109 QJZ459105:QKA459109 QTV459105:QTW459109 RDR459105:RDS459109 RNN459105:RNO459109 RXJ459105:RXK459109 SHF459105:SHG459109 SRB459105:SRC459109 TAX459105:TAY459109 TKT459105:TKU459109 TUP459105:TUQ459109 UEL459105:UEM459109 UOH459105:UOI459109 UYD459105:UYE459109 VHZ459105:VIA459109 VRV459105:VRW459109 WBR459105:WBS459109 WLN459105:WLO459109 WVJ459105:WVK459109 B524641:C524645 IX524641:IY524645 ST524641:SU524645 ACP524641:ACQ524645 AML524641:AMM524645 AWH524641:AWI524645 BGD524641:BGE524645 BPZ524641:BQA524645 BZV524641:BZW524645 CJR524641:CJS524645 CTN524641:CTO524645 DDJ524641:DDK524645 DNF524641:DNG524645 DXB524641:DXC524645 EGX524641:EGY524645 EQT524641:EQU524645 FAP524641:FAQ524645 FKL524641:FKM524645 FUH524641:FUI524645 GED524641:GEE524645 GNZ524641:GOA524645 GXV524641:GXW524645 HHR524641:HHS524645 HRN524641:HRO524645 IBJ524641:IBK524645 ILF524641:ILG524645 IVB524641:IVC524645 JEX524641:JEY524645 JOT524641:JOU524645 JYP524641:JYQ524645 KIL524641:KIM524645 KSH524641:KSI524645 LCD524641:LCE524645 LLZ524641:LMA524645 LVV524641:LVW524645 MFR524641:MFS524645 MPN524641:MPO524645 MZJ524641:MZK524645 NJF524641:NJG524645 NTB524641:NTC524645 OCX524641:OCY524645 OMT524641:OMU524645 OWP524641:OWQ524645 PGL524641:PGM524645 PQH524641:PQI524645 QAD524641:QAE524645 QJZ524641:QKA524645 QTV524641:QTW524645 RDR524641:RDS524645 RNN524641:RNO524645 RXJ524641:RXK524645 SHF524641:SHG524645 SRB524641:SRC524645 TAX524641:TAY524645 TKT524641:TKU524645 TUP524641:TUQ524645 UEL524641:UEM524645 UOH524641:UOI524645 UYD524641:UYE524645 VHZ524641:VIA524645 VRV524641:VRW524645 WBR524641:WBS524645 WLN524641:WLO524645 WVJ524641:WVK524645 B590177:C590181 IX590177:IY590181 ST590177:SU590181 ACP590177:ACQ590181 AML590177:AMM590181 AWH590177:AWI590181 BGD590177:BGE590181 BPZ590177:BQA590181 BZV590177:BZW590181 CJR590177:CJS590181 CTN590177:CTO590181 DDJ590177:DDK590181 DNF590177:DNG590181 DXB590177:DXC590181 EGX590177:EGY590181 EQT590177:EQU590181 FAP590177:FAQ590181 FKL590177:FKM590181 FUH590177:FUI590181 GED590177:GEE590181 GNZ590177:GOA590181 GXV590177:GXW590181 HHR590177:HHS590181 HRN590177:HRO590181 IBJ590177:IBK590181 ILF590177:ILG590181 IVB590177:IVC590181 JEX590177:JEY590181 JOT590177:JOU590181 JYP590177:JYQ590181 KIL590177:KIM590181 KSH590177:KSI590181 LCD590177:LCE590181 LLZ590177:LMA590181 LVV590177:LVW590181 MFR590177:MFS590181 MPN590177:MPO590181 MZJ590177:MZK590181 NJF590177:NJG590181 NTB590177:NTC590181 OCX590177:OCY590181 OMT590177:OMU590181 OWP590177:OWQ590181 PGL590177:PGM590181 PQH590177:PQI590181 QAD590177:QAE590181 QJZ590177:QKA590181 QTV590177:QTW590181 RDR590177:RDS590181 RNN590177:RNO590181 RXJ590177:RXK590181 SHF590177:SHG590181 SRB590177:SRC590181 TAX590177:TAY590181 TKT590177:TKU590181 TUP590177:TUQ590181 UEL590177:UEM590181 UOH590177:UOI590181 UYD590177:UYE590181 VHZ590177:VIA590181 VRV590177:VRW590181 WBR590177:WBS590181 WLN590177:WLO590181 WVJ590177:WVK590181 B655713:C655717 IX655713:IY655717 ST655713:SU655717 ACP655713:ACQ655717 AML655713:AMM655717 AWH655713:AWI655717 BGD655713:BGE655717 BPZ655713:BQA655717 BZV655713:BZW655717 CJR655713:CJS655717 CTN655713:CTO655717 DDJ655713:DDK655717 DNF655713:DNG655717 DXB655713:DXC655717 EGX655713:EGY655717 EQT655713:EQU655717 FAP655713:FAQ655717 FKL655713:FKM655717 FUH655713:FUI655717 GED655713:GEE655717 GNZ655713:GOA655717 GXV655713:GXW655717 HHR655713:HHS655717 HRN655713:HRO655717 IBJ655713:IBK655717 ILF655713:ILG655717 IVB655713:IVC655717 JEX655713:JEY655717 JOT655713:JOU655717 JYP655713:JYQ655717 KIL655713:KIM655717 KSH655713:KSI655717 LCD655713:LCE655717 LLZ655713:LMA655717 LVV655713:LVW655717 MFR655713:MFS655717 MPN655713:MPO655717 MZJ655713:MZK655717 NJF655713:NJG655717 NTB655713:NTC655717 OCX655713:OCY655717 OMT655713:OMU655717 OWP655713:OWQ655717 PGL655713:PGM655717 PQH655713:PQI655717 QAD655713:QAE655717 QJZ655713:QKA655717 QTV655713:QTW655717 RDR655713:RDS655717 RNN655713:RNO655717 RXJ655713:RXK655717 SHF655713:SHG655717 SRB655713:SRC655717 TAX655713:TAY655717 TKT655713:TKU655717 TUP655713:TUQ655717 UEL655713:UEM655717 UOH655713:UOI655717 UYD655713:UYE655717 VHZ655713:VIA655717 VRV655713:VRW655717 WBR655713:WBS655717 WLN655713:WLO655717 WVJ655713:WVK655717 B721249:C721253 IX721249:IY721253 ST721249:SU721253 ACP721249:ACQ721253 AML721249:AMM721253 AWH721249:AWI721253 BGD721249:BGE721253 BPZ721249:BQA721253 BZV721249:BZW721253 CJR721249:CJS721253 CTN721249:CTO721253 DDJ721249:DDK721253 DNF721249:DNG721253 DXB721249:DXC721253 EGX721249:EGY721253 EQT721249:EQU721253 FAP721249:FAQ721253 FKL721249:FKM721253 FUH721249:FUI721253 GED721249:GEE721253 GNZ721249:GOA721253 GXV721249:GXW721253 HHR721249:HHS721253 HRN721249:HRO721253 IBJ721249:IBK721253 ILF721249:ILG721253 IVB721249:IVC721253 JEX721249:JEY721253 JOT721249:JOU721253 JYP721249:JYQ721253 KIL721249:KIM721253 KSH721249:KSI721253 LCD721249:LCE721253 LLZ721249:LMA721253 LVV721249:LVW721253 MFR721249:MFS721253 MPN721249:MPO721253 MZJ721249:MZK721253 NJF721249:NJG721253 NTB721249:NTC721253 OCX721249:OCY721253 OMT721249:OMU721253 OWP721249:OWQ721253 PGL721249:PGM721253 PQH721249:PQI721253 QAD721249:QAE721253 QJZ721249:QKA721253 QTV721249:QTW721253 RDR721249:RDS721253 RNN721249:RNO721253 RXJ721249:RXK721253 SHF721249:SHG721253 SRB721249:SRC721253 TAX721249:TAY721253 TKT721249:TKU721253 TUP721249:TUQ721253 UEL721249:UEM721253 UOH721249:UOI721253 UYD721249:UYE721253 VHZ721249:VIA721253 VRV721249:VRW721253 WBR721249:WBS721253 WLN721249:WLO721253 WVJ721249:WVK721253 B786785:C786789 IX786785:IY786789 ST786785:SU786789 ACP786785:ACQ786789 AML786785:AMM786789 AWH786785:AWI786789 BGD786785:BGE786789 BPZ786785:BQA786789 BZV786785:BZW786789 CJR786785:CJS786789 CTN786785:CTO786789 DDJ786785:DDK786789 DNF786785:DNG786789 DXB786785:DXC786789 EGX786785:EGY786789 EQT786785:EQU786789 FAP786785:FAQ786789 FKL786785:FKM786789 FUH786785:FUI786789 GED786785:GEE786789 GNZ786785:GOA786789 GXV786785:GXW786789 HHR786785:HHS786789 HRN786785:HRO786789 IBJ786785:IBK786789 ILF786785:ILG786789 IVB786785:IVC786789 JEX786785:JEY786789 JOT786785:JOU786789 JYP786785:JYQ786789 KIL786785:KIM786789 KSH786785:KSI786789 LCD786785:LCE786789 LLZ786785:LMA786789 LVV786785:LVW786789 MFR786785:MFS786789 MPN786785:MPO786789 MZJ786785:MZK786789 NJF786785:NJG786789 NTB786785:NTC786789 OCX786785:OCY786789 OMT786785:OMU786789 OWP786785:OWQ786789 PGL786785:PGM786789 PQH786785:PQI786789 QAD786785:QAE786789 QJZ786785:QKA786789 QTV786785:QTW786789 RDR786785:RDS786789 RNN786785:RNO786789 RXJ786785:RXK786789 SHF786785:SHG786789 SRB786785:SRC786789 TAX786785:TAY786789 TKT786785:TKU786789 TUP786785:TUQ786789 UEL786785:UEM786789 UOH786785:UOI786789 UYD786785:UYE786789 VHZ786785:VIA786789 VRV786785:VRW786789 WBR786785:WBS786789 WLN786785:WLO786789 WVJ786785:WVK786789 B852321:C852325 IX852321:IY852325 ST852321:SU852325 ACP852321:ACQ852325 AML852321:AMM852325 AWH852321:AWI852325 BGD852321:BGE852325 BPZ852321:BQA852325 BZV852321:BZW852325 CJR852321:CJS852325 CTN852321:CTO852325 DDJ852321:DDK852325 DNF852321:DNG852325 DXB852321:DXC852325 EGX852321:EGY852325 EQT852321:EQU852325 FAP852321:FAQ852325 FKL852321:FKM852325 FUH852321:FUI852325 GED852321:GEE852325 GNZ852321:GOA852325 GXV852321:GXW852325 HHR852321:HHS852325 HRN852321:HRO852325 IBJ852321:IBK852325 ILF852321:ILG852325 IVB852321:IVC852325 JEX852321:JEY852325 JOT852321:JOU852325 JYP852321:JYQ852325 KIL852321:KIM852325 KSH852321:KSI852325 LCD852321:LCE852325 LLZ852321:LMA852325 LVV852321:LVW852325 MFR852321:MFS852325 MPN852321:MPO852325 MZJ852321:MZK852325 NJF852321:NJG852325 NTB852321:NTC852325 OCX852321:OCY852325 OMT852321:OMU852325 OWP852321:OWQ852325 PGL852321:PGM852325 PQH852321:PQI852325 QAD852321:QAE852325 QJZ852321:QKA852325 QTV852321:QTW852325 RDR852321:RDS852325 RNN852321:RNO852325 RXJ852321:RXK852325 SHF852321:SHG852325 SRB852321:SRC852325 TAX852321:TAY852325 TKT852321:TKU852325 TUP852321:TUQ852325 UEL852321:UEM852325 UOH852321:UOI852325 UYD852321:UYE852325 VHZ852321:VIA852325 VRV852321:VRW852325 WBR852321:WBS852325 WLN852321:WLO852325 WVJ852321:WVK852325 B917857:C917861 IX917857:IY917861 ST917857:SU917861 ACP917857:ACQ917861 AML917857:AMM917861 AWH917857:AWI917861 BGD917857:BGE917861 BPZ917857:BQA917861 BZV917857:BZW917861 CJR917857:CJS917861 CTN917857:CTO917861 DDJ917857:DDK917861 DNF917857:DNG917861 DXB917857:DXC917861 EGX917857:EGY917861 EQT917857:EQU917861 FAP917857:FAQ917861 FKL917857:FKM917861 FUH917857:FUI917861 GED917857:GEE917861 GNZ917857:GOA917861 GXV917857:GXW917861 HHR917857:HHS917861 HRN917857:HRO917861 IBJ917857:IBK917861 ILF917857:ILG917861 IVB917857:IVC917861 JEX917857:JEY917861 JOT917857:JOU917861 JYP917857:JYQ917861 KIL917857:KIM917861 KSH917857:KSI917861 LCD917857:LCE917861 LLZ917857:LMA917861 LVV917857:LVW917861 MFR917857:MFS917861 MPN917857:MPO917861 MZJ917857:MZK917861 NJF917857:NJG917861 NTB917857:NTC917861 OCX917857:OCY917861 OMT917857:OMU917861 OWP917857:OWQ917861 PGL917857:PGM917861 PQH917857:PQI917861 QAD917857:QAE917861 QJZ917857:QKA917861 QTV917857:QTW917861 RDR917857:RDS917861 RNN917857:RNO917861 RXJ917857:RXK917861 SHF917857:SHG917861 SRB917857:SRC917861 TAX917857:TAY917861 TKT917857:TKU917861 TUP917857:TUQ917861 UEL917857:UEM917861 UOH917857:UOI917861 UYD917857:UYE917861 VHZ917857:VIA917861 VRV917857:VRW917861 WBR917857:WBS917861 WLN917857:WLO917861 WVJ917857:WVK917861 B983393:C983397 IX983393:IY983397 ST983393:SU983397 ACP983393:ACQ983397 AML983393:AMM983397 AWH983393:AWI983397 BGD983393:BGE983397 BPZ983393:BQA983397 BZV983393:BZW983397 CJR983393:CJS983397 CTN983393:CTO983397 DDJ983393:DDK983397 DNF983393:DNG983397 DXB983393:DXC983397 EGX983393:EGY983397 EQT983393:EQU983397 FAP983393:FAQ983397 FKL983393:FKM983397 FUH983393:FUI983397 GED983393:GEE983397 GNZ983393:GOA983397 GXV983393:GXW983397 HHR983393:HHS983397 HRN983393:HRO983397 IBJ983393:IBK983397 ILF983393:ILG983397 IVB983393:IVC983397 JEX983393:JEY983397 JOT983393:JOU983397 JYP983393:JYQ983397 KIL983393:KIM983397 KSH983393:KSI983397 LCD983393:LCE983397 LLZ983393:LMA983397 LVV983393:LVW983397 MFR983393:MFS983397 MPN983393:MPO983397 MZJ983393:MZK983397 NJF983393:NJG983397 NTB983393:NTC983397 OCX983393:OCY983397 OMT983393:OMU983397 OWP983393:OWQ983397 PGL983393:PGM983397 PQH983393:PQI983397 QAD983393:QAE983397 QJZ983393:QKA983397 QTV983393:QTW983397 RDR983393:RDS983397 RNN983393:RNO983397 RXJ983393:RXK983397 SHF983393:SHG983397 SRB983393:SRC983397 TAX983393:TAY983397 TKT983393:TKU983397 TUP983393:TUQ983397 UEL983393:UEM983397 UOH983393:UOI983397 UYD983393:UYE983397 VHZ983393:VIA983397 VRV983393:VRW983397 WBR983393:WBS983397 WLN983393:WLO983397 WVJ983393:WVK983397 B65895:C65896 IX65895:IY65896 ST65895:SU65896 ACP65895:ACQ65896 AML65895:AMM65896 AWH65895:AWI65896 BGD65895:BGE65896 BPZ65895:BQA65896 BZV65895:BZW65896 CJR65895:CJS65896 CTN65895:CTO65896 DDJ65895:DDK65896 DNF65895:DNG65896 DXB65895:DXC65896 EGX65895:EGY65896 EQT65895:EQU65896 FAP65895:FAQ65896 FKL65895:FKM65896 FUH65895:FUI65896 GED65895:GEE65896 GNZ65895:GOA65896 GXV65895:GXW65896 HHR65895:HHS65896 HRN65895:HRO65896 IBJ65895:IBK65896 ILF65895:ILG65896 IVB65895:IVC65896 JEX65895:JEY65896 JOT65895:JOU65896 JYP65895:JYQ65896 KIL65895:KIM65896 KSH65895:KSI65896 LCD65895:LCE65896 LLZ65895:LMA65896 LVV65895:LVW65896 MFR65895:MFS65896 MPN65895:MPO65896 MZJ65895:MZK65896 NJF65895:NJG65896 NTB65895:NTC65896 OCX65895:OCY65896 OMT65895:OMU65896 OWP65895:OWQ65896 PGL65895:PGM65896 PQH65895:PQI65896 QAD65895:QAE65896 QJZ65895:QKA65896 QTV65895:QTW65896 RDR65895:RDS65896 RNN65895:RNO65896 RXJ65895:RXK65896 SHF65895:SHG65896 SRB65895:SRC65896 TAX65895:TAY65896 TKT65895:TKU65896 TUP65895:TUQ65896 UEL65895:UEM65896 UOH65895:UOI65896 UYD65895:UYE65896 VHZ65895:VIA65896 VRV65895:VRW65896 WBR65895:WBS65896 WLN65895:WLO65896 WVJ65895:WVK65896 B131431:C131432 IX131431:IY131432 ST131431:SU131432 ACP131431:ACQ131432 AML131431:AMM131432 AWH131431:AWI131432 BGD131431:BGE131432 BPZ131431:BQA131432 BZV131431:BZW131432 CJR131431:CJS131432 CTN131431:CTO131432 DDJ131431:DDK131432 DNF131431:DNG131432 DXB131431:DXC131432 EGX131431:EGY131432 EQT131431:EQU131432 FAP131431:FAQ131432 FKL131431:FKM131432 FUH131431:FUI131432 GED131431:GEE131432 GNZ131431:GOA131432 GXV131431:GXW131432 HHR131431:HHS131432 HRN131431:HRO131432 IBJ131431:IBK131432 ILF131431:ILG131432 IVB131431:IVC131432 JEX131431:JEY131432 JOT131431:JOU131432 JYP131431:JYQ131432 KIL131431:KIM131432 KSH131431:KSI131432 LCD131431:LCE131432 LLZ131431:LMA131432 LVV131431:LVW131432 MFR131431:MFS131432 MPN131431:MPO131432 MZJ131431:MZK131432 NJF131431:NJG131432 NTB131431:NTC131432 OCX131431:OCY131432 OMT131431:OMU131432 OWP131431:OWQ131432 PGL131431:PGM131432 PQH131431:PQI131432 QAD131431:QAE131432 QJZ131431:QKA131432 QTV131431:QTW131432 RDR131431:RDS131432 RNN131431:RNO131432 RXJ131431:RXK131432 SHF131431:SHG131432 SRB131431:SRC131432 TAX131431:TAY131432 TKT131431:TKU131432 TUP131431:TUQ131432 UEL131431:UEM131432 UOH131431:UOI131432 UYD131431:UYE131432 VHZ131431:VIA131432 VRV131431:VRW131432 WBR131431:WBS131432 WLN131431:WLO131432 WVJ131431:WVK131432 B196967:C196968 IX196967:IY196968 ST196967:SU196968 ACP196967:ACQ196968 AML196967:AMM196968 AWH196967:AWI196968 BGD196967:BGE196968 BPZ196967:BQA196968 BZV196967:BZW196968 CJR196967:CJS196968 CTN196967:CTO196968 DDJ196967:DDK196968 DNF196967:DNG196968 DXB196967:DXC196968 EGX196967:EGY196968 EQT196967:EQU196968 FAP196967:FAQ196968 FKL196967:FKM196968 FUH196967:FUI196968 GED196967:GEE196968 GNZ196967:GOA196968 GXV196967:GXW196968 HHR196967:HHS196968 HRN196967:HRO196968 IBJ196967:IBK196968 ILF196967:ILG196968 IVB196967:IVC196968 JEX196967:JEY196968 JOT196967:JOU196968 JYP196967:JYQ196968 KIL196967:KIM196968 KSH196967:KSI196968 LCD196967:LCE196968 LLZ196967:LMA196968 LVV196967:LVW196968 MFR196967:MFS196968 MPN196967:MPO196968 MZJ196967:MZK196968 NJF196967:NJG196968 NTB196967:NTC196968 OCX196967:OCY196968 OMT196967:OMU196968 OWP196967:OWQ196968 PGL196967:PGM196968 PQH196967:PQI196968 QAD196967:QAE196968 QJZ196967:QKA196968 QTV196967:QTW196968 RDR196967:RDS196968 RNN196967:RNO196968 RXJ196967:RXK196968 SHF196967:SHG196968 SRB196967:SRC196968 TAX196967:TAY196968 TKT196967:TKU196968 TUP196967:TUQ196968 UEL196967:UEM196968 UOH196967:UOI196968 UYD196967:UYE196968 VHZ196967:VIA196968 VRV196967:VRW196968 WBR196967:WBS196968 WLN196967:WLO196968 WVJ196967:WVK196968 B262503:C262504 IX262503:IY262504 ST262503:SU262504 ACP262503:ACQ262504 AML262503:AMM262504 AWH262503:AWI262504 BGD262503:BGE262504 BPZ262503:BQA262504 BZV262503:BZW262504 CJR262503:CJS262504 CTN262503:CTO262504 DDJ262503:DDK262504 DNF262503:DNG262504 DXB262503:DXC262504 EGX262503:EGY262504 EQT262503:EQU262504 FAP262503:FAQ262504 FKL262503:FKM262504 FUH262503:FUI262504 GED262503:GEE262504 GNZ262503:GOA262504 GXV262503:GXW262504 HHR262503:HHS262504 HRN262503:HRO262504 IBJ262503:IBK262504 ILF262503:ILG262504 IVB262503:IVC262504 JEX262503:JEY262504 JOT262503:JOU262504 JYP262503:JYQ262504 KIL262503:KIM262504 KSH262503:KSI262504 LCD262503:LCE262504 LLZ262503:LMA262504 LVV262503:LVW262504 MFR262503:MFS262504 MPN262503:MPO262504 MZJ262503:MZK262504 NJF262503:NJG262504 NTB262503:NTC262504 OCX262503:OCY262504 OMT262503:OMU262504 OWP262503:OWQ262504 PGL262503:PGM262504 PQH262503:PQI262504 QAD262503:QAE262504 QJZ262503:QKA262504 QTV262503:QTW262504 RDR262503:RDS262504 RNN262503:RNO262504 RXJ262503:RXK262504 SHF262503:SHG262504 SRB262503:SRC262504 TAX262503:TAY262504 TKT262503:TKU262504 TUP262503:TUQ262504 UEL262503:UEM262504 UOH262503:UOI262504 UYD262503:UYE262504 VHZ262503:VIA262504 VRV262503:VRW262504 WBR262503:WBS262504 WLN262503:WLO262504 WVJ262503:WVK262504 B328039:C328040 IX328039:IY328040 ST328039:SU328040 ACP328039:ACQ328040 AML328039:AMM328040 AWH328039:AWI328040 BGD328039:BGE328040 BPZ328039:BQA328040 BZV328039:BZW328040 CJR328039:CJS328040 CTN328039:CTO328040 DDJ328039:DDK328040 DNF328039:DNG328040 DXB328039:DXC328040 EGX328039:EGY328040 EQT328039:EQU328040 FAP328039:FAQ328040 FKL328039:FKM328040 FUH328039:FUI328040 GED328039:GEE328040 GNZ328039:GOA328040 GXV328039:GXW328040 HHR328039:HHS328040 HRN328039:HRO328040 IBJ328039:IBK328040 ILF328039:ILG328040 IVB328039:IVC328040 JEX328039:JEY328040 JOT328039:JOU328040 JYP328039:JYQ328040 KIL328039:KIM328040 KSH328039:KSI328040 LCD328039:LCE328040 LLZ328039:LMA328040 LVV328039:LVW328040 MFR328039:MFS328040 MPN328039:MPO328040 MZJ328039:MZK328040 NJF328039:NJG328040 NTB328039:NTC328040 OCX328039:OCY328040 OMT328039:OMU328040 OWP328039:OWQ328040 PGL328039:PGM328040 PQH328039:PQI328040 QAD328039:QAE328040 QJZ328039:QKA328040 QTV328039:QTW328040 RDR328039:RDS328040 RNN328039:RNO328040 RXJ328039:RXK328040 SHF328039:SHG328040 SRB328039:SRC328040 TAX328039:TAY328040 TKT328039:TKU328040 TUP328039:TUQ328040 UEL328039:UEM328040 UOH328039:UOI328040 UYD328039:UYE328040 VHZ328039:VIA328040 VRV328039:VRW328040 WBR328039:WBS328040 WLN328039:WLO328040 WVJ328039:WVK328040 B393575:C393576 IX393575:IY393576 ST393575:SU393576 ACP393575:ACQ393576 AML393575:AMM393576 AWH393575:AWI393576 BGD393575:BGE393576 BPZ393575:BQA393576 BZV393575:BZW393576 CJR393575:CJS393576 CTN393575:CTO393576 DDJ393575:DDK393576 DNF393575:DNG393576 DXB393575:DXC393576 EGX393575:EGY393576 EQT393575:EQU393576 FAP393575:FAQ393576 FKL393575:FKM393576 FUH393575:FUI393576 GED393575:GEE393576 GNZ393575:GOA393576 GXV393575:GXW393576 HHR393575:HHS393576 HRN393575:HRO393576 IBJ393575:IBK393576 ILF393575:ILG393576 IVB393575:IVC393576 JEX393575:JEY393576 JOT393575:JOU393576 JYP393575:JYQ393576 KIL393575:KIM393576 KSH393575:KSI393576 LCD393575:LCE393576 LLZ393575:LMA393576 LVV393575:LVW393576 MFR393575:MFS393576 MPN393575:MPO393576 MZJ393575:MZK393576 NJF393575:NJG393576 NTB393575:NTC393576 OCX393575:OCY393576 OMT393575:OMU393576 OWP393575:OWQ393576 PGL393575:PGM393576 PQH393575:PQI393576 QAD393575:QAE393576 QJZ393575:QKA393576 QTV393575:QTW393576 RDR393575:RDS393576 RNN393575:RNO393576 RXJ393575:RXK393576 SHF393575:SHG393576 SRB393575:SRC393576 TAX393575:TAY393576 TKT393575:TKU393576 TUP393575:TUQ393576 UEL393575:UEM393576 UOH393575:UOI393576 UYD393575:UYE393576 VHZ393575:VIA393576 VRV393575:VRW393576 WBR393575:WBS393576 WLN393575:WLO393576 WVJ393575:WVK393576 B459111:C459112 IX459111:IY459112 ST459111:SU459112 ACP459111:ACQ459112 AML459111:AMM459112 AWH459111:AWI459112 BGD459111:BGE459112 BPZ459111:BQA459112 BZV459111:BZW459112 CJR459111:CJS459112 CTN459111:CTO459112 DDJ459111:DDK459112 DNF459111:DNG459112 DXB459111:DXC459112 EGX459111:EGY459112 EQT459111:EQU459112 FAP459111:FAQ459112 FKL459111:FKM459112 FUH459111:FUI459112 GED459111:GEE459112 GNZ459111:GOA459112 GXV459111:GXW459112 HHR459111:HHS459112 HRN459111:HRO459112 IBJ459111:IBK459112 ILF459111:ILG459112 IVB459111:IVC459112 JEX459111:JEY459112 JOT459111:JOU459112 JYP459111:JYQ459112 KIL459111:KIM459112 KSH459111:KSI459112 LCD459111:LCE459112 LLZ459111:LMA459112 LVV459111:LVW459112 MFR459111:MFS459112 MPN459111:MPO459112 MZJ459111:MZK459112 NJF459111:NJG459112 NTB459111:NTC459112 OCX459111:OCY459112 OMT459111:OMU459112 OWP459111:OWQ459112 PGL459111:PGM459112 PQH459111:PQI459112 QAD459111:QAE459112 QJZ459111:QKA459112 QTV459111:QTW459112 RDR459111:RDS459112 RNN459111:RNO459112 RXJ459111:RXK459112 SHF459111:SHG459112 SRB459111:SRC459112 TAX459111:TAY459112 TKT459111:TKU459112 TUP459111:TUQ459112 UEL459111:UEM459112 UOH459111:UOI459112 UYD459111:UYE459112 VHZ459111:VIA459112 VRV459111:VRW459112 WBR459111:WBS459112 WLN459111:WLO459112 WVJ459111:WVK459112 B524647:C524648 IX524647:IY524648 ST524647:SU524648 ACP524647:ACQ524648 AML524647:AMM524648 AWH524647:AWI524648 BGD524647:BGE524648 BPZ524647:BQA524648 BZV524647:BZW524648 CJR524647:CJS524648 CTN524647:CTO524648 DDJ524647:DDK524648 DNF524647:DNG524648 DXB524647:DXC524648 EGX524647:EGY524648 EQT524647:EQU524648 FAP524647:FAQ524648 FKL524647:FKM524648 FUH524647:FUI524648 GED524647:GEE524648 GNZ524647:GOA524648 GXV524647:GXW524648 HHR524647:HHS524648 HRN524647:HRO524648 IBJ524647:IBK524648 ILF524647:ILG524648 IVB524647:IVC524648 JEX524647:JEY524648 JOT524647:JOU524648 JYP524647:JYQ524648 KIL524647:KIM524648 KSH524647:KSI524648 LCD524647:LCE524648 LLZ524647:LMA524648 LVV524647:LVW524648 MFR524647:MFS524648 MPN524647:MPO524648 MZJ524647:MZK524648 NJF524647:NJG524648 NTB524647:NTC524648 OCX524647:OCY524648 OMT524647:OMU524648 OWP524647:OWQ524648 PGL524647:PGM524648 PQH524647:PQI524648 QAD524647:QAE524648 QJZ524647:QKA524648 QTV524647:QTW524648 RDR524647:RDS524648 RNN524647:RNO524648 RXJ524647:RXK524648 SHF524647:SHG524648 SRB524647:SRC524648 TAX524647:TAY524648 TKT524647:TKU524648 TUP524647:TUQ524648 UEL524647:UEM524648 UOH524647:UOI524648 UYD524647:UYE524648 VHZ524647:VIA524648 VRV524647:VRW524648 WBR524647:WBS524648 WLN524647:WLO524648 WVJ524647:WVK524648 B590183:C590184 IX590183:IY590184 ST590183:SU590184 ACP590183:ACQ590184 AML590183:AMM590184 AWH590183:AWI590184 BGD590183:BGE590184 BPZ590183:BQA590184 BZV590183:BZW590184 CJR590183:CJS590184 CTN590183:CTO590184 DDJ590183:DDK590184 DNF590183:DNG590184 DXB590183:DXC590184 EGX590183:EGY590184 EQT590183:EQU590184 FAP590183:FAQ590184 FKL590183:FKM590184 FUH590183:FUI590184 GED590183:GEE590184 GNZ590183:GOA590184 GXV590183:GXW590184 HHR590183:HHS590184 HRN590183:HRO590184 IBJ590183:IBK590184 ILF590183:ILG590184 IVB590183:IVC590184 JEX590183:JEY590184 JOT590183:JOU590184 JYP590183:JYQ590184 KIL590183:KIM590184 KSH590183:KSI590184 LCD590183:LCE590184 LLZ590183:LMA590184 LVV590183:LVW590184 MFR590183:MFS590184 MPN590183:MPO590184 MZJ590183:MZK590184 NJF590183:NJG590184 NTB590183:NTC590184 OCX590183:OCY590184 OMT590183:OMU590184 OWP590183:OWQ590184 PGL590183:PGM590184 PQH590183:PQI590184 QAD590183:QAE590184 QJZ590183:QKA590184 QTV590183:QTW590184 RDR590183:RDS590184 RNN590183:RNO590184 RXJ590183:RXK590184 SHF590183:SHG590184 SRB590183:SRC590184 TAX590183:TAY590184 TKT590183:TKU590184 TUP590183:TUQ590184 UEL590183:UEM590184 UOH590183:UOI590184 UYD590183:UYE590184 VHZ590183:VIA590184 VRV590183:VRW590184 WBR590183:WBS590184 WLN590183:WLO590184 WVJ590183:WVK590184 B655719:C655720 IX655719:IY655720 ST655719:SU655720 ACP655719:ACQ655720 AML655719:AMM655720 AWH655719:AWI655720 BGD655719:BGE655720 BPZ655719:BQA655720 BZV655719:BZW655720 CJR655719:CJS655720 CTN655719:CTO655720 DDJ655719:DDK655720 DNF655719:DNG655720 DXB655719:DXC655720 EGX655719:EGY655720 EQT655719:EQU655720 FAP655719:FAQ655720 FKL655719:FKM655720 FUH655719:FUI655720 GED655719:GEE655720 GNZ655719:GOA655720 GXV655719:GXW655720 HHR655719:HHS655720 HRN655719:HRO655720 IBJ655719:IBK655720 ILF655719:ILG655720 IVB655719:IVC655720 JEX655719:JEY655720 JOT655719:JOU655720 JYP655719:JYQ655720 KIL655719:KIM655720 KSH655719:KSI655720 LCD655719:LCE655720 LLZ655719:LMA655720 LVV655719:LVW655720 MFR655719:MFS655720 MPN655719:MPO655720 MZJ655719:MZK655720 NJF655719:NJG655720 NTB655719:NTC655720 OCX655719:OCY655720 OMT655719:OMU655720 OWP655719:OWQ655720 PGL655719:PGM655720 PQH655719:PQI655720 QAD655719:QAE655720 QJZ655719:QKA655720 QTV655719:QTW655720 RDR655719:RDS655720 RNN655719:RNO655720 RXJ655719:RXK655720 SHF655719:SHG655720 SRB655719:SRC655720 TAX655719:TAY655720 TKT655719:TKU655720 TUP655719:TUQ655720 UEL655719:UEM655720 UOH655719:UOI655720 UYD655719:UYE655720 VHZ655719:VIA655720 VRV655719:VRW655720 WBR655719:WBS655720 WLN655719:WLO655720 WVJ655719:WVK655720 B721255:C721256 IX721255:IY721256 ST721255:SU721256 ACP721255:ACQ721256 AML721255:AMM721256 AWH721255:AWI721256 BGD721255:BGE721256 BPZ721255:BQA721256 BZV721255:BZW721256 CJR721255:CJS721256 CTN721255:CTO721256 DDJ721255:DDK721256 DNF721255:DNG721256 DXB721255:DXC721256 EGX721255:EGY721256 EQT721255:EQU721256 FAP721255:FAQ721256 FKL721255:FKM721256 FUH721255:FUI721256 GED721255:GEE721256 GNZ721255:GOA721256 GXV721255:GXW721256 HHR721255:HHS721256 HRN721255:HRO721256 IBJ721255:IBK721256 ILF721255:ILG721256 IVB721255:IVC721256 JEX721255:JEY721256 JOT721255:JOU721256 JYP721255:JYQ721256 KIL721255:KIM721256 KSH721255:KSI721256 LCD721255:LCE721256 LLZ721255:LMA721256 LVV721255:LVW721256 MFR721255:MFS721256 MPN721255:MPO721256 MZJ721255:MZK721256 NJF721255:NJG721256 NTB721255:NTC721256 OCX721255:OCY721256 OMT721255:OMU721256 OWP721255:OWQ721256 PGL721255:PGM721256 PQH721255:PQI721256 QAD721255:QAE721256 QJZ721255:QKA721256 QTV721255:QTW721256 RDR721255:RDS721256 RNN721255:RNO721256 RXJ721255:RXK721256 SHF721255:SHG721256 SRB721255:SRC721256 TAX721255:TAY721256 TKT721255:TKU721256 TUP721255:TUQ721256 UEL721255:UEM721256 UOH721255:UOI721256 UYD721255:UYE721256 VHZ721255:VIA721256 VRV721255:VRW721256 WBR721255:WBS721256 WLN721255:WLO721256 WVJ721255:WVK721256 B786791:C786792 IX786791:IY786792 ST786791:SU786792 ACP786791:ACQ786792 AML786791:AMM786792 AWH786791:AWI786792 BGD786791:BGE786792 BPZ786791:BQA786792 BZV786791:BZW786792 CJR786791:CJS786792 CTN786791:CTO786792 DDJ786791:DDK786792 DNF786791:DNG786792 DXB786791:DXC786792 EGX786791:EGY786792 EQT786791:EQU786792 FAP786791:FAQ786792 FKL786791:FKM786792 FUH786791:FUI786792 GED786791:GEE786792 GNZ786791:GOA786792 GXV786791:GXW786792 HHR786791:HHS786792 HRN786791:HRO786792 IBJ786791:IBK786792 ILF786791:ILG786792 IVB786791:IVC786792 JEX786791:JEY786792 JOT786791:JOU786792 JYP786791:JYQ786792 KIL786791:KIM786792 KSH786791:KSI786792 LCD786791:LCE786792 LLZ786791:LMA786792 LVV786791:LVW786792 MFR786791:MFS786792 MPN786791:MPO786792 MZJ786791:MZK786792 NJF786791:NJG786792 NTB786791:NTC786792 OCX786791:OCY786792 OMT786791:OMU786792 OWP786791:OWQ786792 PGL786791:PGM786792 PQH786791:PQI786792 QAD786791:QAE786792 QJZ786791:QKA786792 QTV786791:QTW786792 RDR786791:RDS786792 RNN786791:RNO786792 RXJ786791:RXK786792 SHF786791:SHG786792 SRB786791:SRC786792 TAX786791:TAY786792 TKT786791:TKU786792 TUP786791:TUQ786792 UEL786791:UEM786792 UOH786791:UOI786792 UYD786791:UYE786792 VHZ786791:VIA786792 VRV786791:VRW786792 WBR786791:WBS786792 WLN786791:WLO786792 WVJ786791:WVK786792 B852327:C852328 IX852327:IY852328 ST852327:SU852328 ACP852327:ACQ852328 AML852327:AMM852328 AWH852327:AWI852328 BGD852327:BGE852328 BPZ852327:BQA852328 BZV852327:BZW852328 CJR852327:CJS852328 CTN852327:CTO852328 DDJ852327:DDK852328 DNF852327:DNG852328 DXB852327:DXC852328 EGX852327:EGY852328 EQT852327:EQU852328 FAP852327:FAQ852328 FKL852327:FKM852328 FUH852327:FUI852328 GED852327:GEE852328 GNZ852327:GOA852328 GXV852327:GXW852328 HHR852327:HHS852328 HRN852327:HRO852328 IBJ852327:IBK852328 ILF852327:ILG852328 IVB852327:IVC852328 JEX852327:JEY852328 JOT852327:JOU852328 JYP852327:JYQ852328 KIL852327:KIM852328 KSH852327:KSI852328 LCD852327:LCE852328 LLZ852327:LMA852328 LVV852327:LVW852328 MFR852327:MFS852328 MPN852327:MPO852328 MZJ852327:MZK852328 NJF852327:NJG852328 NTB852327:NTC852328 OCX852327:OCY852328 OMT852327:OMU852328 OWP852327:OWQ852328 PGL852327:PGM852328 PQH852327:PQI852328 QAD852327:QAE852328 QJZ852327:QKA852328 QTV852327:QTW852328 RDR852327:RDS852328 RNN852327:RNO852328 RXJ852327:RXK852328 SHF852327:SHG852328 SRB852327:SRC852328 TAX852327:TAY852328 TKT852327:TKU852328 TUP852327:TUQ852328 UEL852327:UEM852328 UOH852327:UOI852328 UYD852327:UYE852328 VHZ852327:VIA852328 VRV852327:VRW852328 WBR852327:WBS852328 WLN852327:WLO852328 WVJ852327:WVK852328 B917863:C917864 IX917863:IY917864 ST917863:SU917864 ACP917863:ACQ917864 AML917863:AMM917864 AWH917863:AWI917864 BGD917863:BGE917864 BPZ917863:BQA917864 BZV917863:BZW917864 CJR917863:CJS917864 CTN917863:CTO917864 DDJ917863:DDK917864 DNF917863:DNG917864 DXB917863:DXC917864 EGX917863:EGY917864 EQT917863:EQU917864 FAP917863:FAQ917864 FKL917863:FKM917864 FUH917863:FUI917864 GED917863:GEE917864 GNZ917863:GOA917864 GXV917863:GXW917864 HHR917863:HHS917864 HRN917863:HRO917864 IBJ917863:IBK917864 ILF917863:ILG917864 IVB917863:IVC917864 JEX917863:JEY917864 JOT917863:JOU917864 JYP917863:JYQ917864 KIL917863:KIM917864 KSH917863:KSI917864 LCD917863:LCE917864 LLZ917863:LMA917864 LVV917863:LVW917864 MFR917863:MFS917864 MPN917863:MPO917864 MZJ917863:MZK917864 NJF917863:NJG917864 NTB917863:NTC917864 OCX917863:OCY917864 OMT917863:OMU917864 OWP917863:OWQ917864 PGL917863:PGM917864 PQH917863:PQI917864 QAD917863:QAE917864 QJZ917863:QKA917864 QTV917863:QTW917864 RDR917863:RDS917864 RNN917863:RNO917864 RXJ917863:RXK917864 SHF917863:SHG917864 SRB917863:SRC917864 TAX917863:TAY917864 TKT917863:TKU917864 TUP917863:TUQ917864 UEL917863:UEM917864 UOH917863:UOI917864 UYD917863:UYE917864 VHZ917863:VIA917864 VRV917863:VRW917864 WBR917863:WBS917864 WLN917863:WLO917864 WVJ917863:WVK917864 B983399:C983400 IX983399:IY983400 ST983399:SU983400 ACP983399:ACQ983400 AML983399:AMM983400 AWH983399:AWI983400 BGD983399:BGE983400 BPZ983399:BQA983400 BZV983399:BZW983400 CJR983399:CJS983400 CTN983399:CTO983400 DDJ983399:DDK983400 DNF983399:DNG983400 DXB983399:DXC983400 EGX983399:EGY983400 EQT983399:EQU983400 FAP983399:FAQ983400 FKL983399:FKM983400 FUH983399:FUI983400 GED983399:GEE983400 GNZ983399:GOA983400 GXV983399:GXW983400 HHR983399:HHS983400 HRN983399:HRO983400 IBJ983399:IBK983400 ILF983399:ILG983400 IVB983399:IVC983400 JEX983399:JEY983400 JOT983399:JOU983400 JYP983399:JYQ983400 KIL983399:KIM983400 KSH983399:KSI983400 LCD983399:LCE983400 LLZ983399:LMA983400 LVV983399:LVW983400 MFR983399:MFS983400 MPN983399:MPO983400 MZJ983399:MZK983400 NJF983399:NJG983400 NTB983399:NTC983400 OCX983399:OCY983400 OMT983399:OMU983400 OWP983399:OWQ983400 PGL983399:PGM983400 PQH983399:PQI983400 QAD983399:QAE983400 QJZ983399:QKA983400 QTV983399:QTW983400 RDR983399:RDS983400 RNN983399:RNO983400 RXJ983399:RXK983400 SHF983399:SHG983400 SRB983399:SRC983400 TAX983399:TAY983400 TKT983399:TKU983400 TUP983399:TUQ983400 UEL983399:UEM983400 UOH983399:UOI983400 UYD983399:UYE983400 VHZ983399:VIA983400 VRV983399:VRW983400 WBR983399:WBS983400 WLN983399:WLO983400 WVJ983399:WVK983400 B65898:C65906 IX65898:IY65906 ST65898:SU65906 ACP65898:ACQ65906 AML65898:AMM65906 AWH65898:AWI65906 BGD65898:BGE65906 BPZ65898:BQA65906 BZV65898:BZW65906 CJR65898:CJS65906 CTN65898:CTO65906 DDJ65898:DDK65906 DNF65898:DNG65906 DXB65898:DXC65906 EGX65898:EGY65906 EQT65898:EQU65906 FAP65898:FAQ65906 FKL65898:FKM65906 FUH65898:FUI65906 GED65898:GEE65906 GNZ65898:GOA65906 GXV65898:GXW65906 HHR65898:HHS65906 HRN65898:HRO65906 IBJ65898:IBK65906 ILF65898:ILG65906 IVB65898:IVC65906 JEX65898:JEY65906 JOT65898:JOU65906 JYP65898:JYQ65906 KIL65898:KIM65906 KSH65898:KSI65906 LCD65898:LCE65906 LLZ65898:LMA65906 LVV65898:LVW65906 MFR65898:MFS65906 MPN65898:MPO65906 MZJ65898:MZK65906 NJF65898:NJG65906 NTB65898:NTC65906 OCX65898:OCY65906 OMT65898:OMU65906 OWP65898:OWQ65906 PGL65898:PGM65906 PQH65898:PQI65906 QAD65898:QAE65906 QJZ65898:QKA65906 QTV65898:QTW65906 RDR65898:RDS65906 RNN65898:RNO65906 RXJ65898:RXK65906 SHF65898:SHG65906 SRB65898:SRC65906 TAX65898:TAY65906 TKT65898:TKU65906 TUP65898:TUQ65906 UEL65898:UEM65906 UOH65898:UOI65906 UYD65898:UYE65906 VHZ65898:VIA65906 VRV65898:VRW65906 WBR65898:WBS65906 WLN65898:WLO65906 WVJ65898:WVK65906 B131434:C131442 IX131434:IY131442 ST131434:SU131442 ACP131434:ACQ131442 AML131434:AMM131442 AWH131434:AWI131442 BGD131434:BGE131442 BPZ131434:BQA131442 BZV131434:BZW131442 CJR131434:CJS131442 CTN131434:CTO131442 DDJ131434:DDK131442 DNF131434:DNG131442 DXB131434:DXC131442 EGX131434:EGY131442 EQT131434:EQU131442 FAP131434:FAQ131442 FKL131434:FKM131442 FUH131434:FUI131442 GED131434:GEE131442 GNZ131434:GOA131442 GXV131434:GXW131442 HHR131434:HHS131442 HRN131434:HRO131442 IBJ131434:IBK131442 ILF131434:ILG131442 IVB131434:IVC131442 JEX131434:JEY131442 JOT131434:JOU131442 JYP131434:JYQ131442 KIL131434:KIM131442 KSH131434:KSI131442 LCD131434:LCE131442 LLZ131434:LMA131442 LVV131434:LVW131442 MFR131434:MFS131442 MPN131434:MPO131442 MZJ131434:MZK131442 NJF131434:NJG131442 NTB131434:NTC131442 OCX131434:OCY131442 OMT131434:OMU131442 OWP131434:OWQ131442 PGL131434:PGM131442 PQH131434:PQI131442 QAD131434:QAE131442 QJZ131434:QKA131442 QTV131434:QTW131442 RDR131434:RDS131442 RNN131434:RNO131442 RXJ131434:RXK131442 SHF131434:SHG131442 SRB131434:SRC131442 TAX131434:TAY131442 TKT131434:TKU131442 TUP131434:TUQ131442 UEL131434:UEM131442 UOH131434:UOI131442 UYD131434:UYE131442 VHZ131434:VIA131442 VRV131434:VRW131442 WBR131434:WBS131442 WLN131434:WLO131442 WVJ131434:WVK131442 B196970:C196978 IX196970:IY196978 ST196970:SU196978 ACP196970:ACQ196978 AML196970:AMM196978 AWH196970:AWI196978 BGD196970:BGE196978 BPZ196970:BQA196978 BZV196970:BZW196978 CJR196970:CJS196978 CTN196970:CTO196978 DDJ196970:DDK196978 DNF196970:DNG196978 DXB196970:DXC196978 EGX196970:EGY196978 EQT196970:EQU196978 FAP196970:FAQ196978 FKL196970:FKM196978 FUH196970:FUI196978 GED196970:GEE196978 GNZ196970:GOA196978 GXV196970:GXW196978 HHR196970:HHS196978 HRN196970:HRO196978 IBJ196970:IBK196978 ILF196970:ILG196978 IVB196970:IVC196978 JEX196970:JEY196978 JOT196970:JOU196978 JYP196970:JYQ196978 KIL196970:KIM196978 KSH196970:KSI196978 LCD196970:LCE196978 LLZ196970:LMA196978 LVV196970:LVW196978 MFR196970:MFS196978 MPN196970:MPO196978 MZJ196970:MZK196978 NJF196970:NJG196978 NTB196970:NTC196978 OCX196970:OCY196978 OMT196970:OMU196978 OWP196970:OWQ196978 PGL196970:PGM196978 PQH196970:PQI196978 QAD196970:QAE196978 QJZ196970:QKA196978 QTV196970:QTW196978 RDR196970:RDS196978 RNN196970:RNO196978 RXJ196970:RXK196978 SHF196970:SHG196978 SRB196970:SRC196978 TAX196970:TAY196978 TKT196970:TKU196978 TUP196970:TUQ196978 UEL196970:UEM196978 UOH196970:UOI196978 UYD196970:UYE196978 VHZ196970:VIA196978 VRV196970:VRW196978 WBR196970:WBS196978 WLN196970:WLO196978 WVJ196970:WVK196978 B262506:C262514 IX262506:IY262514 ST262506:SU262514 ACP262506:ACQ262514 AML262506:AMM262514 AWH262506:AWI262514 BGD262506:BGE262514 BPZ262506:BQA262514 BZV262506:BZW262514 CJR262506:CJS262514 CTN262506:CTO262514 DDJ262506:DDK262514 DNF262506:DNG262514 DXB262506:DXC262514 EGX262506:EGY262514 EQT262506:EQU262514 FAP262506:FAQ262514 FKL262506:FKM262514 FUH262506:FUI262514 GED262506:GEE262514 GNZ262506:GOA262514 GXV262506:GXW262514 HHR262506:HHS262514 HRN262506:HRO262514 IBJ262506:IBK262514 ILF262506:ILG262514 IVB262506:IVC262514 JEX262506:JEY262514 JOT262506:JOU262514 JYP262506:JYQ262514 KIL262506:KIM262514 KSH262506:KSI262514 LCD262506:LCE262514 LLZ262506:LMA262514 LVV262506:LVW262514 MFR262506:MFS262514 MPN262506:MPO262514 MZJ262506:MZK262514 NJF262506:NJG262514 NTB262506:NTC262514 OCX262506:OCY262514 OMT262506:OMU262514 OWP262506:OWQ262514 PGL262506:PGM262514 PQH262506:PQI262514 QAD262506:QAE262514 QJZ262506:QKA262514 QTV262506:QTW262514 RDR262506:RDS262514 RNN262506:RNO262514 RXJ262506:RXK262514 SHF262506:SHG262514 SRB262506:SRC262514 TAX262506:TAY262514 TKT262506:TKU262514 TUP262506:TUQ262514 UEL262506:UEM262514 UOH262506:UOI262514 UYD262506:UYE262514 VHZ262506:VIA262514 VRV262506:VRW262514 WBR262506:WBS262514 WLN262506:WLO262514 WVJ262506:WVK262514 B328042:C328050 IX328042:IY328050 ST328042:SU328050 ACP328042:ACQ328050 AML328042:AMM328050 AWH328042:AWI328050 BGD328042:BGE328050 BPZ328042:BQA328050 BZV328042:BZW328050 CJR328042:CJS328050 CTN328042:CTO328050 DDJ328042:DDK328050 DNF328042:DNG328050 DXB328042:DXC328050 EGX328042:EGY328050 EQT328042:EQU328050 FAP328042:FAQ328050 FKL328042:FKM328050 FUH328042:FUI328050 GED328042:GEE328050 GNZ328042:GOA328050 GXV328042:GXW328050 HHR328042:HHS328050 HRN328042:HRO328050 IBJ328042:IBK328050 ILF328042:ILG328050 IVB328042:IVC328050 JEX328042:JEY328050 JOT328042:JOU328050 JYP328042:JYQ328050 KIL328042:KIM328050 KSH328042:KSI328050 LCD328042:LCE328050 LLZ328042:LMA328050 LVV328042:LVW328050 MFR328042:MFS328050 MPN328042:MPO328050 MZJ328042:MZK328050 NJF328042:NJG328050 NTB328042:NTC328050 OCX328042:OCY328050 OMT328042:OMU328050 OWP328042:OWQ328050 PGL328042:PGM328050 PQH328042:PQI328050 QAD328042:QAE328050 QJZ328042:QKA328050 QTV328042:QTW328050 RDR328042:RDS328050 RNN328042:RNO328050 RXJ328042:RXK328050 SHF328042:SHG328050 SRB328042:SRC328050 TAX328042:TAY328050 TKT328042:TKU328050 TUP328042:TUQ328050 UEL328042:UEM328050 UOH328042:UOI328050 UYD328042:UYE328050 VHZ328042:VIA328050 VRV328042:VRW328050 WBR328042:WBS328050 WLN328042:WLO328050 WVJ328042:WVK328050 B393578:C393586 IX393578:IY393586 ST393578:SU393586 ACP393578:ACQ393586 AML393578:AMM393586 AWH393578:AWI393586 BGD393578:BGE393586 BPZ393578:BQA393586 BZV393578:BZW393586 CJR393578:CJS393586 CTN393578:CTO393586 DDJ393578:DDK393586 DNF393578:DNG393586 DXB393578:DXC393586 EGX393578:EGY393586 EQT393578:EQU393586 FAP393578:FAQ393586 FKL393578:FKM393586 FUH393578:FUI393586 GED393578:GEE393586 GNZ393578:GOA393586 GXV393578:GXW393586 HHR393578:HHS393586 HRN393578:HRO393586 IBJ393578:IBK393586 ILF393578:ILG393586 IVB393578:IVC393586 JEX393578:JEY393586 JOT393578:JOU393586 JYP393578:JYQ393586 KIL393578:KIM393586 KSH393578:KSI393586 LCD393578:LCE393586 LLZ393578:LMA393586 LVV393578:LVW393586 MFR393578:MFS393586 MPN393578:MPO393586 MZJ393578:MZK393586 NJF393578:NJG393586 NTB393578:NTC393586 OCX393578:OCY393586 OMT393578:OMU393586 OWP393578:OWQ393586 PGL393578:PGM393586 PQH393578:PQI393586 QAD393578:QAE393586 QJZ393578:QKA393586 QTV393578:QTW393586 RDR393578:RDS393586 RNN393578:RNO393586 RXJ393578:RXK393586 SHF393578:SHG393586 SRB393578:SRC393586 TAX393578:TAY393586 TKT393578:TKU393586 TUP393578:TUQ393586 UEL393578:UEM393586 UOH393578:UOI393586 UYD393578:UYE393586 VHZ393578:VIA393586 VRV393578:VRW393586 WBR393578:WBS393586 WLN393578:WLO393586 WVJ393578:WVK393586 B459114:C459122 IX459114:IY459122 ST459114:SU459122 ACP459114:ACQ459122 AML459114:AMM459122 AWH459114:AWI459122 BGD459114:BGE459122 BPZ459114:BQA459122 BZV459114:BZW459122 CJR459114:CJS459122 CTN459114:CTO459122 DDJ459114:DDK459122 DNF459114:DNG459122 DXB459114:DXC459122 EGX459114:EGY459122 EQT459114:EQU459122 FAP459114:FAQ459122 FKL459114:FKM459122 FUH459114:FUI459122 GED459114:GEE459122 GNZ459114:GOA459122 GXV459114:GXW459122 HHR459114:HHS459122 HRN459114:HRO459122 IBJ459114:IBK459122 ILF459114:ILG459122 IVB459114:IVC459122 JEX459114:JEY459122 JOT459114:JOU459122 JYP459114:JYQ459122 KIL459114:KIM459122 KSH459114:KSI459122 LCD459114:LCE459122 LLZ459114:LMA459122 LVV459114:LVW459122 MFR459114:MFS459122 MPN459114:MPO459122 MZJ459114:MZK459122 NJF459114:NJG459122 NTB459114:NTC459122 OCX459114:OCY459122 OMT459114:OMU459122 OWP459114:OWQ459122 PGL459114:PGM459122 PQH459114:PQI459122 QAD459114:QAE459122 QJZ459114:QKA459122 QTV459114:QTW459122 RDR459114:RDS459122 RNN459114:RNO459122 RXJ459114:RXK459122 SHF459114:SHG459122 SRB459114:SRC459122 TAX459114:TAY459122 TKT459114:TKU459122 TUP459114:TUQ459122 UEL459114:UEM459122 UOH459114:UOI459122 UYD459114:UYE459122 VHZ459114:VIA459122 VRV459114:VRW459122 WBR459114:WBS459122 WLN459114:WLO459122 WVJ459114:WVK459122 B524650:C524658 IX524650:IY524658 ST524650:SU524658 ACP524650:ACQ524658 AML524650:AMM524658 AWH524650:AWI524658 BGD524650:BGE524658 BPZ524650:BQA524658 BZV524650:BZW524658 CJR524650:CJS524658 CTN524650:CTO524658 DDJ524650:DDK524658 DNF524650:DNG524658 DXB524650:DXC524658 EGX524650:EGY524658 EQT524650:EQU524658 FAP524650:FAQ524658 FKL524650:FKM524658 FUH524650:FUI524658 GED524650:GEE524658 GNZ524650:GOA524658 GXV524650:GXW524658 HHR524650:HHS524658 HRN524650:HRO524658 IBJ524650:IBK524658 ILF524650:ILG524658 IVB524650:IVC524658 JEX524650:JEY524658 JOT524650:JOU524658 JYP524650:JYQ524658 KIL524650:KIM524658 KSH524650:KSI524658 LCD524650:LCE524658 LLZ524650:LMA524658 LVV524650:LVW524658 MFR524650:MFS524658 MPN524650:MPO524658 MZJ524650:MZK524658 NJF524650:NJG524658 NTB524650:NTC524658 OCX524650:OCY524658 OMT524650:OMU524658 OWP524650:OWQ524658 PGL524650:PGM524658 PQH524650:PQI524658 QAD524650:QAE524658 QJZ524650:QKA524658 QTV524650:QTW524658 RDR524650:RDS524658 RNN524650:RNO524658 RXJ524650:RXK524658 SHF524650:SHG524658 SRB524650:SRC524658 TAX524650:TAY524658 TKT524650:TKU524658 TUP524650:TUQ524658 UEL524650:UEM524658 UOH524650:UOI524658 UYD524650:UYE524658 VHZ524650:VIA524658 VRV524650:VRW524658 WBR524650:WBS524658 WLN524650:WLO524658 WVJ524650:WVK524658 B590186:C590194 IX590186:IY590194 ST590186:SU590194 ACP590186:ACQ590194 AML590186:AMM590194 AWH590186:AWI590194 BGD590186:BGE590194 BPZ590186:BQA590194 BZV590186:BZW590194 CJR590186:CJS590194 CTN590186:CTO590194 DDJ590186:DDK590194 DNF590186:DNG590194 DXB590186:DXC590194 EGX590186:EGY590194 EQT590186:EQU590194 FAP590186:FAQ590194 FKL590186:FKM590194 FUH590186:FUI590194 GED590186:GEE590194 GNZ590186:GOA590194 GXV590186:GXW590194 HHR590186:HHS590194 HRN590186:HRO590194 IBJ590186:IBK590194 ILF590186:ILG590194 IVB590186:IVC590194 JEX590186:JEY590194 JOT590186:JOU590194 JYP590186:JYQ590194 KIL590186:KIM590194 KSH590186:KSI590194 LCD590186:LCE590194 LLZ590186:LMA590194 LVV590186:LVW590194 MFR590186:MFS590194 MPN590186:MPO590194 MZJ590186:MZK590194 NJF590186:NJG590194 NTB590186:NTC590194 OCX590186:OCY590194 OMT590186:OMU590194 OWP590186:OWQ590194 PGL590186:PGM590194 PQH590186:PQI590194 QAD590186:QAE590194 QJZ590186:QKA590194 QTV590186:QTW590194 RDR590186:RDS590194 RNN590186:RNO590194 RXJ590186:RXK590194 SHF590186:SHG590194 SRB590186:SRC590194 TAX590186:TAY590194 TKT590186:TKU590194 TUP590186:TUQ590194 UEL590186:UEM590194 UOH590186:UOI590194 UYD590186:UYE590194 VHZ590186:VIA590194 VRV590186:VRW590194 WBR590186:WBS590194 WLN590186:WLO590194 WVJ590186:WVK590194 B655722:C655730 IX655722:IY655730 ST655722:SU655730 ACP655722:ACQ655730 AML655722:AMM655730 AWH655722:AWI655730 BGD655722:BGE655730 BPZ655722:BQA655730 BZV655722:BZW655730 CJR655722:CJS655730 CTN655722:CTO655730 DDJ655722:DDK655730 DNF655722:DNG655730 DXB655722:DXC655730 EGX655722:EGY655730 EQT655722:EQU655730 FAP655722:FAQ655730 FKL655722:FKM655730 FUH655722:FUI655730 GED655722:GEE655730 GNZ655722:GOA655730 GXV655722:GXW655730 HHR655722:HHS655730 HRN655722:HRO655730 IBJ655722:IBK655730 ILF655722:ILG655730 IVB655722:IVC655730 JEX655722:JEY655730 JOT655722:JOU655730 JYP655722:JYQ655730 KIL655722:KIM655730 KSH655722:KSI655730 LCD655722:LCE655730 LLZ655722:LMA655730 LVV655722:LVW655730 MFR655722:MFS655730 MPN655722:MPO655730 MZJ655722:MZK655730 NJF655722:NJG655730 NTB655722:NTC655730 OCX655722:OCY655730 OMT655722:OMU655730 OWP655722:OWQ655730 PGL655722:PGM655730 PQH655722:PQI655730 QAD655722:QAE655730 QJZ655722:QKA655730 QTV655722:QTW655730 RDR655722:RDS655730 RNN655722:RNO655730 RXJ655722:RXK655730 SHF655722:SHG655730 SRB655722:SRC655730 TAX655722:TAY655730 TKT655722:TKU655730 TUP655722:TUQ655730 UEL655722:UEM655730 UOH655722:UOI655730 UYD655722:UYE655730 VHZ655722:VIA655730 VRV655722:VRW655730 WBR655722:WBS655730 WLN655722:WLO655730 WVJ655722:WVK655730 B721258:C721266 IX721258:IY721266 ST721258:SU721266 ACP721258:ACQ721266 AML721258:AMM721266 AWH721258:AWI721266 BGD721258:BGE721266 BPZ721258:BQA721266 BZV721258:BZW721266 CJR721258:CJS721266 CTN721258:CTO721266 DDJ721258:DDK721266 DNF721258:DNG721266 DXB721258:DXC721266 EGX721258:EGY721266 EQT721258:EQU721266 FAP721258:FAQ721266 FKL721258:FKM721266 FUH721258:FUI721266 GED721258:GEE721266 GNZ721258:GOA721266 GXV721258:GXW721266 HHR721258:HHS721266 HRN721258:HRO721266 IBJ721258:IBK721266 ILF721258:ILG721266 IVB721258:IVC721266 JEX721258:JEY721266 JOT721258:JOU721266 JYP721258:JYQ721266 KIL721258:KIM721266 KSH721258:KSI721266 LCD721258:LCE721266 LLZ721258:LMA721266 LVV721258:LVW721266 MFR721258:MFS721266 MPN721258:MPO721266 MZJ721258:MZK721266 NJF721258:NJG721266 NTB721258:NTC721266 OCX721258:OCY721266 OMT721258:OMU721266 OWP721258:OWQ721266 PGL721258:PGM721266 PQH721258:PQI721266 QAD721258:QAE721266 QJZ721258:QKA721266 QTV721258:QTW721266 RDR721258:RDS721266 RNN721258:RNO721266 RXJ721258:RXK721266 SHF721258:SHG721266 SRB721258:SRC721266 TAX721258:TAY721266 TKT721258:TKU721266 TUP721258:TUQ721266 UEL721258:UEM721266 UOH721258:UOI721266 UYD721258:UYE721266 VHZ721258:VIA721266 VRV721258:VRW721266 WBR721258:WBS721266 WLN721258:WLO721266 WVJ721258:WVK721266 B786794:C786802 IX786794:IY786802 ST786794:SU786802 ACP786794:ACQ786802 AML786794:AMM786802 AWH786794:AWI786802 BGD786794:BGE786802 BPZ786794:BQA786802 BZV786794:BZW786802 CJR786794:CJS786802 CTN786794:CTO786802 DDJ786794:DDK786802 DNF786794:DNG786802 DXB786794:DXC786802 EGX786794:EGY786802 EQT786794:EQU786802 FAP786794:FAQ786802 FKL786794:FKM786802 FUH786794:FUI786802 GED786794:GEE786802 GNZ786794:GOA786802 GXV786794:GXW786802 HHR786794:HHS786802 HRN786794:HRO786802 IBJ786794:IBK786802 ILF786794:ILG786802 IVB786794:IVC786802 JEX786794:JEY786802 JOT786794:JOU786802 JYP786794:JYQ786802 KIL786794:KIM786802 KSH786794:KSI786802 LCD786794:LCE786802 LLZ786794:LMA786802 LVV786794:LVW786802 MFR786794:MFS786802 MPN786794:MPO786802 MZJ786794:MZK786802 NJF786794:NJG786802 NTB786794:NTC786802 OCX786794:OCY786802 OMT786794:OMU786802 OWP786794:OWQ786802 PGL786794:PGM786802 PQH786794:PQI786802 QAD786794:QAE786802 QJZ786794:QKA786802 QTV786794:QTW786802 RDR786794:RDS786802 RNN786794:RNO786802 RXJ786794:RXK786802 SHF786794:SHG786802 SRB786794:SRC786802 TAX786794:TAY786802 TKT786794:TKU786802 TUP786794:TUQ786802 UEL786794:UEM786802 UOH786794:UOI786802 UYD786794:UYE786802 VHZ786794:VIA786802 VRV786794:VRW786802 WBR786794:WBS786802 WLN786794:WLO786802 WVJ786794:WVK786802 B852330:C852338 IX852330:IY852338 ST852330:SU852338 ACP852330:ACQ852338 AML852330:AMM852338 AWH852330:AWI852338 BGD852330:BGE852338 BPZ852330:BQA852338 BZV852330:BZW852338 CJR852330:CJS852338 CTN852330:CTO852338 DDJ852330:DDK852338 DNF852330:DNG852338 DXB852330:DXC852338 EGX852330:EGY852338 EQT852330:EQU852338 FAP852330:FAQ852338 FKL852330:FKM852338 FUH852330:FUI852338 GED852330:GEE852338 GNZ852330:GOA852338 GXV852330:GXW852338 HHR852330:HHS852338 HRN852330:HRO852338 IBJ852330:IBK852338 ILF852330:ILG852338 IVB852330:IVC852338 JEX852330:JEY852338 JOT852330:JOU852338 JYP852330:JYQ852338 KIL852330:KIM852338 KSH852330:KSI852338 LCD852330:LCE852338 LLZ852330:LMA852338 LVV852330:LVW852338 MFR852330:MFS852338 MPN852330:MPO852338 MZJ852330:MZK852338 NJF852330:NJG852338 NTB852330:NTC852338 OCX852330:OCY852338 OMT852330:OMU852338 OWP852330:OWQ852338 PGL852330:PGM852338 PQH852330:PQI852338 QAD852330:QAE852338 QJZ852330:QKA852338 QTV852330:QTW852338 RDR852330:RDS852338 RNN852330:RNO852338 RXJ852330:RXK852338 SHF852330:SHG852338 SRB852330:SRC852338 TAX852330:TAY852338 TKT852330:TKU852338 TUP852330:TUQ852338 UEL852330:UEM852338 UOH852330:UOI852338 UYD852330:UYE852338 VHZ852330:VIA852338 VRV852330:VRW852338 WBR852330:WBS852338 WLN852330:WLO852338 WVJ852330:WVK852338 B917866:C917874 IX917866:IY917874 ST917866:SU917874 ACP917866:ACQ917874 AML917866:AMM917874 AWH917866:AWI917874 BGD917866:BGE917874 BPZ917866:BQA917874 BZV917866:BZW917874 CJR917866:CJS917874 CTN917866:CTO917874 DDJ917866:DDK917874 DNF917866:DNG917874 DXB917866:DXC917874 EGX917866:EGY917874 EQT917866:EQU917874 FAP917866:FAQ917874 FKL917866:FKM917874 FUH917866:FUI917874 GED917866:GEE917874 GNZ917866:GOA917874 GXV917866:GXW917874 HHR917866:HHS917874 HRN917866:HRO917874 IBJ917866:IBK917874 ILF917866:ILG917874 IVB917866:IVC917874 JEX917866:JEY917874 JOT917866:JOU917874 JYP917866:JYQ917874 KIL917866:KIM917874 KSH917866:KSI917874 LCD917866:LCE917874 LLZ917866:LMA917874 LVV917866:LVW917874 MFR917866:MFS917874 MPN917866:MPO917874 MZJ917866:MZK917874 NJF917866:NJG917874 NTB917866:NTC917874 OCX917866:OCY917874 OMT917866:OMU917874 OWP917866:OWQ917874 PGL917866:PGM917874 PQH917866:PQI917874 QAD917866:QAE917874 QJZ917866:QKA917874 QTV917866:QTW917874 RDR917866:RDS917874 RNN917866:RNO917874 RXJ917866:RXK917874 SHF917866:SHG917874 SRB917866:SRC917874 TAX917866:TAY917874 TKT917866:TKU917874 TUP917866:TUQ917874 UEL917866:UEM917874 UOH917866:UOI917874 UYD917866:UYE917874 VHZ917866:VIA917874 VRV917866:VRW917874 WBR917866:WBS917874 WLN917866:WLO917874 WVJ917866:WVK917874 B983402:C983410 IX983402:IY983410 ST983402:SU983410 ACP983402:ACQ983410 AML983402:AMM983410 AWH983402:AWI983410 BGD983402:BGE983410 BPZ983402:BQA983410 BZV983402:BZW983410 CJR983402:CJS983410 CTN983402:CTO983410 DDJ983402:DDK983410 DNF983402:DNG983410 DXB983402:DXC983410 EGX983402:EGY983410 EQT983402:EQU983410 FAP983402:FAQ983410 FKL983402:FKM983410 FUH983402:FUI983410 GED983402:GEE983410 GNZ983402:GOA983410 GXV983402:GXW983410 HHR983402:HHS983410 HRN983402:HRO983410 IBJ983402:IBK983410 ILF983402:ILG983410 IVB983402:IVC983410 JEX983402:JEY983410 JOT983402:JOU983410 JYP983402:JYQ983410 KIL983402:KIM983410 KSH983402:KSI983410 LCD983402:LCE983410 LLZ983402:LMA983410 LVV983402:LVW983410 MFR983402:MFS983410 MPN983402:MPO983410 MZJ983402:MZK983410 NJF983402:NJG983410 NTB983402:NTC983410 OCX983402:OCY983410 OMT983402:OMU983410 OWP983402:OWQ983410 PGL983402:PGM983410 PQH983402:PQI983410 QAD983402:QAE983410 QJZ983402:QKA983410 QTV983402:QTW983410 RDR983402:RDS983410 RNN983402:RNO983410 RXJ983402:RXK983410 SHF983402:SHG983410 SRB983402:SRC983410 TAX983402:TAY983410 TKT983402:TKU983410 TUP983402:TUQ983410 UEL983402:UEM983410 UOH983402:UOI983410 UYD983402:UYE983410 VHZ983402:VIA983410 VRV983402:VRW983410 WBR983402:WBS983410 WLN983402:WLO983410 WVJ983402:WVK983410 B65910:C65933 IX65910:IY65933 ST65910:SU65933 ACP65910:ACQ65933 AML65910:AMM65933 AWH65910:AWI65933 BGD65910:BGE65933 BPZ65910:BQA65933 BZV65910:BZW65933 CJR65910:CJS65933 CTN65910:CTO65933 DDJ65910:DDK65933 DNF65910:DNG65933 DXB65910:DXC65933 EGX65910:EGY65933 EQT65910:EQU65933 FAP65910:FAQ65933 FKL65910:FKM65933 FUH65910:FUI65933 GED65910:GEE65933 GNZ65910:GOA65933 GXV65910:GXW65933 HHR65910:HHS65933 HRN65910:HRO65933 IBJ65910:IBK65933 ILF65910:ILG65933 IVB65910:IVC65933 JEX65910:JEY65933 JOT65910:JOU65933 JYP65910:JYQ65933 KIL65910:KIM65933 KSH65910:KSI65933 LCD65910:LCE65933 LLZ65910:LMA65933 LVV65910:LVW65933 MFR65910:MFS65933 MPN65910:MPO65933 MZJ65910:MZK65933 NJF65910:NJG65933 NTB65910:NTC65933 OCX65910:OCY65933 OMT65910:OMU65933 OWP65910:OWQ65933 PGL65910:PGM65933 PQH65910:PQI65933 QAD65910:QAE65933 QJZ65910:QKA65933 QTV65910:QTW65933 RDR65910:RDS65933 RNN65910:RNO65933 RXJ65910:RXK65933 SHF65910:SHG65933 SRB65910:SRC65933 TAX65910:TAY65933 TKT65910:TKU65933 TUP65910:TUQ65933 UEL65910:UEM65933 UOH65910:UOI65933 UYD65910:UYE65933 VHZ65910:VIA65933 VRV65910:VRW65933 WBR65910:WBS65933 WLN65910:WLO65933 WVJ65910:WVK65933 B131446:C131469 IX131446:IY131469 ST131446:SU131469 ACP131446:ACQ131469 AML131446:AMM131469 AWH131446:AWI131469 BGD131446:BGE131469 BPZ131446:BQA131469 BZV131446:BZW131469 CJR131446:CJS131469 CTN131446:CTO131469 DDJ131446:DDK131469 DNF131446:DNG131469 DXB131446:DXC131469 EGX131446:EGY131469 EQT131446:EQU131469 FAP131446:FAQ131469 FKL131446:FKM131469 FUH131446:FUI131469 GED131446:GEE131469 GNZ131446:GOA131469 GXV131446:GXW131469 HHR131446:HHS131469 HRN131446:HRO131469 IBJ131446:IBK131469 ILF131446:ILG131469 IVB131446:IVC131469 JEX131446:JEY131469 JOT131446:JOU131469 JYP131446:JYQ131469 KIL131446:KIM131469 KSH131446:KSI131469 LCD131446:LCE131469 LLZ131446:LMA131469 LVV131446:LVW131469 MFR131446:MFS131469 MPN131446:MPO131469 MZJ131446:MZK131469 NJF131446:NJG131469 NTB131446:NTC131469 OCX131446:OCY131469 OMT131446:OMU131469 OWP131446:OWQ131469 PGL131446:PGM131469 PQH131446:PQI131469 QAD131446:QAE131469 QJZ131446:QKA131469 QTV131446:QTW131469 RDR131446:RDS131469 RNN131446:RNO131469 RXJ131446:RXK131469 SHF131446:SHG131469 SRB131446:SRC131469 TAX131446:TAY131469 TKT131446:TKU131469 TUP131446:TUQ131469 UEL131446:UEM131469 UOH131446:UOI131469 UYD131446:UYE131469 VHZ131446:VIA131469 VRV131446:VRW131469 WBR131446:WBS131469 WLN131446:WLO131469 WVJ131446:WVK131469 B196982:C197005 IX196982:IY197005 ST196982:SU197005 ACP196982:ACQ197005 AML196982:AMM197005 AWH196982:AWI197005 BGD196982:BGE197005 BPZ196982:BQA197005 BZV196982:BZW197005 CJR196982:CJS197005 CTN196982:CTO197005 DDJ196982:DDK197005 DNF196982:DNG197005 DXB196982:DXC197005 EGX196982:EGY197005 EQT196982:EQU197005 FAP196982:FAQ197005 FKL196982:FKM197005 FUH196982:FUI197005 GED196982:GEE197005 GNZ196982:GOA197005 GXV196982:GXW197005 HHR196982:HHS197005 HRN196982:HRO197005 IBJ196982:IBK197005 ILF196982:ILG197005 IVB196982:IVC197005 JEX196982:JEY197005 JOT196982:JOU197005 JYP196982:JYQ197005 KIL196982:KIM197005 KSH196982:KSI197005 LCD196982:LCE197005 LLZ196982:LMA197005 LVV196982:LVW197005 MFR196982:MFS197005 MPN196982:MPO197005 MZJ196982:MZK197005 NJF196982:NJG197005 NTB196982:NTC197005 OCX196982:OCY197005 OMT196982:OMU197005 OWP196982:OWQ197005 PGL196982:PGM197005 PQH196982:PQI197005 QAD196982:QAE197005 QJZ196982:QKA197005 QTV196982:QTW197005 RDR196982:RDS197005 RNN196982:RNO197005 RXJ196982:RXK197005 SHF196982:SHG197005 SRB196982:SRC197005 TAX196982:TAY197005 TKT196982:TKU197005 TUP196982:TUQ197005 UEL196982:UEM197005 UOH196982:UOI197005 UYD196982:UYE197005 VHZ196982:VIA197005 VRV196982:VRW197005 WBR196982:WBS197005 WLN196982:WLO197005 WVJ196982:WVK197005 B262518:C262541 IX262518:IY262541 ST262518:SU262541 ACP262518:ACQ262541 AML262518:AMM262541 AWH262518:AWI262541 BGD262518:BGE262541 BPZ262518:BQA262541 BZV262518:BZW262541 CJR262518:CJS262541 CTN262518:CTO262541 DDJ262518:DDK262541 DNF262518:DNG262541 DXB262518:DXC262541 EGX262518:EGY262541 EQT262518:EQU262541 FAP262518:FAQ262541 FKL262518:FKM262541 FUH262518:FUI262541 GED262518:GEE262541 GNZ262518:GOA262541 GXV262518:GXW262541 HHR262518:HHS262541 HRN262518:HRO262541 IBJ262518:IBK262541 ILF262518:ILG262541 IVB262518:IVC262541 JEX262518:JEY262541 JOT262518:JOU262541 JYP262518:JYQ262541 KIL262518:KIM262541 KSH262518:KSI262541 LCD262518:LCE262541 LLZ262518:LMA262541 LVV262518:LVW262541 MFR262518:MFS262541 MPN262518:MPO262541 MZJ262518:MZK262541 NJF262518:NJG262541 NTB262518:NTC262541 OCX262518:OCY262541 OMT262518:OMU262541 OWP262518:OWQ262541 PGL262518:PGM262541 PQH262518:PQI262541 QAD262518:QAE262541 QJZ262518:QKA262541 QTV262518:QTW262541 RDR262518:RDS262541 RNN262518:RNO262541 RXJ262518:RXK262541 SHF262518:SHG262541 SRB262518:SRC262541 TAX262518:TAY262541 TKT262518:TKU262541 TUP262518:TUQ262541 UEL262518:UEM262541 UOH262518:UOI262541 UYD262518:UYE262541 VHZ262518:VIA262541 VRV262518:VRW262541 WBR262518:WBS262541 WLN262518:WLO262541 WVJ262518:WVK262541 B328054:C328077 IX328054:IY328077 ST328054:SU328077 ACP328054:ACQ328077 AML328054:AMM328077 AWH328054:AWI328077 BGD328054:BGE328077 BPZ328054:BQA328077 BZV328054:BZW328077 CJR328054:CJS328077 CTN328054:CTO328077 DDJ328054:DDK328077 DNF328054:DNG328077 DXB328054:DXC328077 EGX328054:EGY328077 EQT328054:EQU328077 FAP328054:FAQ328077 FKL328054:FKM328077 FUH328054:FUI328077 GED328054:GEE328077 GNZ328054:GOA328077 GXV328054:GXW328077 HHR328054:HHS328077 HRN328054:HRO328077 IBJ328054:IBK328077 ILF328054:ILG328077 IVB328054:IVC328077 JEX328054:JEY328077 JOT328054:JOU328077 JYP328054:JYQ328077 KIL328054:KIM328077 KSH328054:KSI328077 LCD328054:LCE328077 LLZ328054:LMA328077 LVV328054:LVW328077 MFR328054:MFS328077 MPN328054:MPO328077 MZJ328054:MZK328077 NJF328054:NJG328077 NTB328054:NTC328077 OCX328054:OCY328077 OMT328054:OMU328077 OWP328054:OWQ328077 PGL328054:PGM328077 PQH328054:PQI328077 QAD328054:QAE328077 QJZ328054:QKA328077 QTV328054:QTW328077 RDR328054:RDS328077 RNN328054:RNO328077 RXJ328054:RXK328077 SHF328054:SHG328077 SRB328054:SRC328077 TAX328054:TAY328077 TKT328054:TKU328077 TUP328054:TUQ328077 UEL328054:UEM328077 UOH328054:UOI328077 UYD328054:UYE328077 VHZ328054:VIA328077 VRV328054:VRW328077 WBR328054:WBS328077 WLN328054:WLO328077 WVJ328054:WVK328077 B393590:C393613 IX393590:IY393613 ST393590:SU393613 ACP393590:ACQ393613 AML393590:AMM393613 AWH393590:AWI393613 BGD393590:BGE393613 BPZ393590:BQA393613 BZV393590:BZW393613 CJR393590:CJS393613 CTN393590:CTO393613 DDJ393590:DDK393613 DNF393590:DNG393613 DXB393590:DXC393613 EGX393590:EGY393613 EQT393590:EQU393613 FAP393590:FAQ393613 FKL393590:FKM393613 FUH393590:FUI393613 GED393590:GEE393613 GNZ393590:GOA393613 GXV393590:GXW393613 HHR393590:HHS393613 HRN393590:HRO393613 IBJ393590:IBK393613 ILF393590:ILG393613 IVB393590:IVC393613 JEX393590:JEY393613 JOT393590:JOU393613 JYP393590:JYQ393613 KIL393590:KIM393613 KSH393590:KSI393613 LCD393590:LCE393613 LLZ393590:LMA393613 LVV393590:LVW393613 MFR393590:MFS393613 MPN393590:MPO393613 MZJ393590:MZK393613 NJF393590:NJG393613 NTB393590:NTC393613 OCX393590:OCY393613 OMT393590:OMU393613 OWP393590:OWQ393613 PGL393590:PGM393613 PQH393590:PQI393613 QAD393590:QAE393613 QJZ393590:QKA393613 QTV393590:QTW393613 RDR393590:RDS393613 RNN393590:RNO393613 RXJ393590:RXK393613 SHF393590:SHG393613 SRB393590:SRC393613 TAX393590:TAY393613 TKT393590:TKU393613 TUP393590:TUQ393613 UEL393590:UEM393613 UOH393590:UOI393613 UYD393590:UYE393613 VHZ393590:VIA393613 VRV393590:VRW393613 WBR393590:WBS393613 WLN393590:WLO393613 WVJ393590:WVK393613 B459126:C459149 IX459126:IY459149 ST459126:SU459149 ACP459126:ACQ459149 AML459126:AMM459149 AWH459126:AWI459149 BGD459126:BGE459149 BPZ459126:BQA459149 BZV459126:BZW459149 CJR459126:CJS459149 CTN459126:CTO459149 DDJ459126:DDK459149 DNF459126:DNG459149 DXB459126:DXC459149 EGX459126:EGY459149 EQT459126:EQU459149 FAP459126:FAQ459149 FKL459126:FKM459149 FUH459126:FUI459149 GED459126:GEE459149 GNZ459126:GOA459149 GXV459126:GXW459149 HHR459126:HHS459149 HRN459126:HRO459149 IBJ459126:IBK459149 ILF459126:ILG459149 IVB459126:IVC459149 JEX459126:JEY459149 JOT459126:JOU459149 JYP459126:JYQ459149 KIL459126:KIM459149 KSH459126:KSI459149 LCD459126:LCE459149 LLZ459126:LMA459149 LVV459126:LVW459149 MFR459126:MFS459149 MPN459126:MPO459149 MZJ459126:MZK459149 NJF459126:NJG459149 NTB459126:NTC459149 OCX459126:OCY459149 OMT459126:OMU459149 OWP459126:OWQ459149 PGL459126:PGM459149 PQH459126:PQI459149 QAD459126:QAE459149 QJZ459126:QKA459149 QTV459126:QTW459149 RDR459126:RDS459149 RNN459126:RNO459149 RXJ459126:RXK459149 SHF459126:SHG459149 SRB459126:SRC459149 TAX459126:TAY459149 TKT459126:TKU459149 TUP459126:TUQ459149 UEL459126:UEM459149 UOH459126:UOI459149 UYD459126:UYE459149 VHZ459126:VIA459149 VRV459126:VRW459149 WBR459126:WBS459149 WLN459126:WLO459149 WVJ459126:WVK459149 B524662:C524685 IX524662:IY524685 ST524662:SU524685 ACP524662:ACQ524685 AML524662:AMM524685 AWH524662:AWI524685 BGD524662:BGE524685 BPZ524662:BQA524685 BZV524662:BZW524685 CJR524662:CJS524685 CTN524662:CTO524685 DDJ524662:DDK524685 DNF524662:DNG524685 DXB524662:DXC524685 EGX524662:EGY524685 EQT524662:EQU524685 FAP524662:FAQ524685 FKL524662:FKM524685 FUH524662:FUI524685 GED524662:GEE524685 GNZ524662:GOA524685 GXV524662:GXW524685 HHR524662:HHS524685 HRN524662:HRO524685 IBJ524662:IBK524685 ILF524662:ILG524685 IVB524662:IVC524685 JEX524662:JEY524685 JOT524662:JOU524685 JYP524662:JYQ524685 KIL524662:KIM524685 KSH524662:KSI524685 LCD524662:LCE524685 LLZ524662:LMA524685 LVV524662:LVW524685 MFR524662:MFS524685 MPN524662:MPO524685 MZJ524662:MZK524685 NJF524662:NJG524685 NTB524662:NTC524685 OCX524662:OCY524685 OMT524662:OMU524685 OWP524662:OWQ524685 PGL524662:PGM524685 PQH524662:PQI524685 QAD524662:QAE524685 QJZ524662:QKA524685 QTV524662:QTW524685 RDR524662:RDS524685 RNN524662:RNO524685 RXJ524662:RXK524685 SHF524662:SHG524685 SRB524662:SRC524685 TAX524662:TAY524685 TKT524662:TKU524685 TUP524662:TUQ524685 UEL524662:UEM524685 UOH524662:UOI524685 UYD524662:UYE524685 VHZ524662:VIA524685 VRV524662:VRW524685 WBR524662:WBS524685 WLN524662:WLO524685 WVJ524662:WVK524685 B590198:C590221 IX590198:IY590221 ST590198:SU590221 ACP590198:ACQ590221 AML590198:AMM590221 AWH590198:AWI590221 BGD590198:BGE590221 BPZ590198:BQA590221 BZV590198:BZW590221 CJR590198:CJS590221 CTN590198:CTO590221 DDJ590198:DDK590221 DNF590198:DNG590221 DXB590198:DXC590221 EGX590198:EGY590221 EQT590198:EQU590221 FAP590198:FAQ590221 FKL590198:FKM590221 FUH590198:FUI590221 GED590198:GEE590221 GNZ590198:GOA590221 GXV590198:GXW590221 HHR590198:HHS590221 HRN590198:HRO590221 IBJ590198:IBK590221 ILF590198:ILG590221 IVB590198:IVC590221 JEX590198:JEY590221 JOT590198:JOU590221 JYP590198:JYQ590221 KIL590198:KIM590221 KSH590198:KSI590221 LCD590198:LCE590221 LLZ590198:LMA590221 LVV590198:LVW590221 MFR590198:MFS590221 MPN590198:MPO590221 MZJ590198:MZK590221 NJF590198:NJG590221 NTB590198:NTC590221 OCX590198:OCY590221 OMT590198:OMU590221 OWP590198:OWQ590221 PGL590198:PGM590221 PQH590198:PQI590221 QAD590198:QAE590221 QJZ590198:QKA590221 QTV590198:QTW590221 RDR590198:RDS590221 RNN590198:RNO590221 RXJ590198:RXK590221 SHF590198:SHG590221 SRB590198:SRC590221 TAX590198:TAY590221 TKT590198:TKU590221 TUP590198:TUQ590221 UEL590198:UEM590221 UOH590198:UOI590221 UYD590198:UYE590221 VHZ590198:VIA590221 VRV590198:VRW590221 WBR590198:WBS590221 WLN590198:WLO590221 WVJ590198:WVK590221 B655734:C655757 IX655734:IY655757 ST655734:SU655757 ACP655734:ACQ655757 AML655734:AMM655757 AWH655734:AWI655757 BGD655734:BGE655757 BPZ655734:BQA655757 BZV655734:BZW655757 CJR655734:CJS655757 CTN655734:CTO655757 DDJ655734:DDK655757 DNF655734:DNG655757 DXB655734:DXC655757 EGX655734:EGY655757 EQT655734:EQU655757 FAP655734:FAQ655757 FKL655734:FKM655757 FUH655734:FUI655757 GED655734:GEE655757 GNZ655734:GOA655757 GXV655734:GXW655757 HHR655734:HHS655757 HRN655734:HRO655757 IBJ655734:IBK655757 ILF655734:ILG655757 IVB655734:IVC655757 JEX655734:JEY655757 JOT655734:JOU655757 JYP655734:JYQ655757 KIL655734:KIM655757 KSH655734:KSI655757 LCD655734:LCE655757 LLZ655734:LMA655757 LVV655734:LVW655757 MFR655734:MFS655757 MPN655734:MPO655757 MZJ655734:MZK655757 NJF655734:NJG655757 NTB655734:NTC655757 OCX655734:OCY655757 OMT655734:OMU655757 OWP655734:OWQ655757 PGL655734:PGM655757 PQH655734:PQI655757 QAD655734:QAE655757 QJZ655734:QKA655757 QTV655734:QTW655757 RDR655734:RDS655757 RNN655734:RNO655757 RXJ655734:RXK655757 SHF655734:SHG655757 SRB655734:SRC655757 TAX655734:TAY655757 TKT655734:TKU655757 TUP655734:TUQ655757 UEL655734:UEM655757 UOH655734:UOI655757 UYD655734:UYE655757 VHZ655734:VIA655757 VRV655734:VRW655757 WBR655734:WBS655757 WLN655734:WLO655757 WVJ655734:WVK655757 B721270:C721293 IX721270:IY721293 ST721270:SU721293 ACP721270:ACQ721293 AML721270:AMM721293 AWH721270:AWI721293 BGD721270:BGE721293 BPZ721270:BQA721293 BZV721270:BZW721293 CJR721270:CJS721293 CTN721270:CTO721293 DDJ721270:DDK721293 DNF721270:DNG721293 DXB721270:DXC721293 EGX721270:EGY721293 EQT721270:EQU721293 FAP721270:FAQ721293 FKL721270:FKM721293 FUH721270:FUI721293 GED721270:GEE721293 GNZ721270:GOA721293 GXV721270:GXW721293 HHR721270:HHS721293 HRN721270:HRO721293 IBJ721270:IBK721293 ILF721270:ILG721293 IVB721270:IVC721293 JEX721270:JEY721293 JOT721270:JOU721293 JYP721270:JYQ721293 KIL721270:KIM721293 KSH721270:KSI721293 LCD721270:LCE721293 LLZ721270:LMA721293 LVV721270:LVW721293 MFR721270:MFS721293 MPN721270:MPO721293 MZJ721270:MZK721293 NJF721270:NJG721293 NTB721270:NTC721293 OCX721270:OCY721293 OMT721270:OMU721293 OWP721270:OWQ721293 PGL721270:PGM721293 PQH721270:PQI721293 QAD721270:QAE721293 QJZ721270:QKA721293 QTV721270:QTW721293 RDR721270:RDS721293 RNN721270:RNO721293 RXJ721270:RXK721293 SHF721270:SHG721293 SRB721270:SRC721293 TAX721270:TAY721293 TKT721270:TKU721293 TUP721270:TUQ721293 UEL721270:UEM721293 UOH721270:UOI721293 UYD721270:UYE721293 VHZ721270:VIA721293 VRV721270:VRW721293 WBR721270:WBS721293 WLN721270:WLO721293 WVJ721270:WVK721293 B786806:C786829 IX786806:IY786829 ST786806:SU786829 ACP786806:ACQ786829 AML786806:AMM786829 AWH786806:AWI786829 BGD786806:BGE786829 BPZ786806:BQA786829 BZV786806:BZW786829 CJR786806:CJS786829 CTN786806:CTO786829 DDJ786806:DDK786829 DNF786806:DNG786829 DXB786806:DXC786829 EGX786806:EGY786829 EQT786806:EQU786829 FAP786806:FAQ786829 FKL786806:FKM786829 FUH786806:FUI786829 GED786806:GEE786829 GNZ786806:GOA786829 GXV786806:GXW786829 HHR786806:HHS786829 HRN786806:HRO786829 IBJ786806:IBK786829 ILF786806:ILG786829 IVB786806:IVC786829 JEX786806:JEY786829 JOT786806:JOU786829 JYP786806:JYQ786829 KIL786806:KIM786829 KSH786806:KSI786829 LCD786806:LCE786829 LLZ786806:LMA786829 LVV786806:LVW786829 MFR786806:MFS786829 MPN786806:MPO786829 MZJ786806:MZK786829 NJF786806:NJG786829 NTB786806:NTC786829 OCX786806:OCY786829 OMT786806:OMU786829 OWP786806:OWQ786829 PGL786806:PGM786829 PQH786806:PQI786829 QAD786806:QAE786829 QJZ786806:QKA786829 QTV786806:QTW786829 RDR786806:RDS786829 RNN786806:RNO786829 RXJ786806:RXK786829 SHF786806:SHG786829 SRB786806:SRC786829 TAX786806:TAY786829 TKT786806:TKU786829 TUP786806:TUQ786829 UEL786806:UEM786829 UOH786806:UOI786829 UYD786806:UYE786829 VHZ786806:VIA786829 VRV786806:VRW786829 WBR786806:WBS786829 WLN786806:WLO786829 WVJ786806:WVK786829 B852342:C852365 IX852342:IY852365 ST852342:SU852365 ACP852342:ACQ852365 AML852342:AMM852365 AWH852342:AWI852365 BGD852342:BGE852365 BPZ852342:BQA852365 BZV852342:BZW852365 CJR852342:CJS852365 CTN852342:CTO852365 DDJ852342:DDK852365 DNF852342:DNG852365 DXB852342:DXC852365 EGX852342:EGY852365 EQT852342:EQU852365 FAP852342:FAQ852365 FKL852342:FKM852365 FUH852342:FUI852365 GED852342:GEE852365 GNZ852342:GOA852365 GXV852342:GXW852365 HHR852342:HHS852365 HRN852342:HRO852365 IBJ852342:IBK852365 ILF852342:ILG852365 IVB852342:IVC852365 JEX852342:JEY852365 JOT852342:JOU852365 JYP852342:JYQ852365 KIL852342:KIM852365 KSH852342:KSI852365 LCD852342:LCE852365 LLZ852342:LMA852365 LVV852342:LVW852365 MFR852342:MFS852365 MPN852342:MPO852365 MZJ852342:MZK852365 NJF852342:NJG852365 NTB852342:NTC852365 OCX852342:OCY852365 OMT852342:OMU852365 OWP852342:OWQ852365 PGL852342:PGM852365 PQH852342:PQI852365 QAD852342:QAE852365 QJZ852342:QKA852365 QTV852342:QTW852365 RDR852342:RDS852365 RNN852342:RNO852365 RXJ852342:RXK852365 SHF852342:SHG852365 SRB852342:SRC852365 TAX852342:TAY852365 TKT852342:TKU852365 TUP852342:TUQ852365 UEL852342:UEM852365 UOH852342:UOI852365 UYD852342:UYE852365 VHZ852342:VIA852365 VRV852342:VRW852365 WBR852342:WBS852365 WLN852342:WLO852365 WVJ852342:WVK852365 B917878:C917901 IX917878:IY917901 ST917878:SU917901 ACP917878:ACQ917901 AML917878:AMM917901 AWH917878:AWI917901 BGD917878:BGE917901 BPZ917878:BQA917901 BZV917878:BZW917901 CJR917878:CJS917901 CTN917878:CTO917901 DDJ917878:DDK917901 DNF917878:DNG917901 DXB917878:DXC917901 EGX917878:EGY917901 EQT917878:EQU917901 FAP917878:FAQ917901 FKL917878:FKM917901 FUH917878:FUI917901 GED917878:GEE917901 GNZ917878:GOA917901 GXV917878:GXW917901 HHR917878:HHS917901 HRN917878:HRO917901 IBJ917878:IBK917901 ILF917878:ILG917901 IVB917878:IVC917901 JEX917878:JEY917901 JOT917878:JOU917901 JYP917878:JYQ917901 KIL917878:KIM917901 KSH917878:KSI917901 LCD917878:LCE917901 LLZ917878:LMA917901 LVV917878:LVW917901 MFR917878:MFS917901 MPN917878:MPO917901 MZJ917878:MZK917901 NJF917878:NJG917901 NTB917878:NTC917901 OCX917878:OCY917901 OMT917878:OMU917901 OWP917878:OWQ917901 PGL917878:PGM917901 PQH917878:PQI917901 QAD917878:QAE917901 QJZ917878:QKA917901 QTV917878:QTW917901 RDR917878:RDS917901 RNN917878:RNO917901 RXJ917878:RXK917901 SHF917878:SHG917901 SRB917878:SRC917901 TAX917878:TAY917901 TKT917878:TKU917901 TUP917878:TUQ917901 UEL917878:UEM917901 UOH917878:UOI917901 UYD917878:UYE917901 VHZ917878:VIA917901 VRV917878:VRW917901 WBR917878:WBS917901 WLN917878:WLO917901 WVJ917878:WVK917901 B983414:C983437 IX983414:IY983437 ST983414:SU983437 ACP983414:ACQ983437 AML983414:AMM983437 AWH983414:AWI983437 BGD983414:BGE983437 BPZ983414:BQA983437 BZV983414:BZW983437 CJR983414:CJS983437 CTN983414:CTO983437 DDJ983414:DDK983437 DNF983414:DNG983437 DXB983414:DXC983437 EGX983414:EGY983437 EQT983414:EQU983437 FAP983414:FAQ983437 FKL983414:FKM983437 FUH983414:FUI983437 GED983414:GEE983437 GNZ983414:GOA983437 GXV983414:GXW983437 HHR983414:HHS983437 HRN983414:HRO983437 IBJ983414:IBK983437 ILF983414:ILG983437 IVB983414:IVC983437 JEX983414:JEY983437 JOT983414:JOU983437 JYP983414:JYQ983437 KIL983414:KIM983437 KSH983414:KSI983437 LCD983414:LCE983437 LLZ983414:LMA983437 LVV983414:LVW983437 MFR983414:MFS983437 MPN983414:MPO983437 MZJ983414:MZK983437 NJF983414:NJG983437 NTB983414:NTC983437 OCX983414:OCY983437 OMT983414:OMU983437 OWP983414:OWQ983437 PGL983414:PGM983437 PQH983414:PQI983437 QAD983414:QAE983437 QJZ983414:QKA983437 QTV983414:QTW983437 RDR983414:RDS983437 RNN983414:RNO983437 RXJ983414:RXK983437 SHF983414:SHG983437 SRB983414:SRC983437 TAX983414:TAY983437 TKT983414:TKU983437 TUP983414:TUQ983437 UEL983414:UEM983437 UOH983414:UOI983437 UYD983414:UYE983437 VHZ983414:VIA983437 VRV983414:VRW983437 WBR983414:WBS983437 WLN983414:WLO983437 WVJ983414:WVK983437 B65935:C65940 IX65935:IY65940 ST65935:SU65940 ACP65935:ACQ65940 AML65935:AMM65940 AWH65935:AWI65940 BGD65935:BGE65940 BPZ65935:BQA65940 BZV65935:BZW65940 CJR65935:CJS65940 CTN65935:CTO65940 DDJ65935:DDK65940 DNF65935:DNG65940 DXB65935:DXC65940 EGX65935:EGY65940 EQT65935:EQU65940 FAP65935:FAQ65940 FKL65935:FKM65940 FUH65935:FUI65940 GED65935:GEE65940 GNZ65935:GOA65940 GXV65935:GXW65940 HHR65935:HHS65940 HRN65935:HRO65940 IBJ65935:IBK65940 ILF65935:ILG65940 IVB65935:IVC65940 JEX65935:JEY65940 JOT65935:JOU65940 JYP65935:JYQ65940 KIL65935:KIM65940 KSH65935:KSI65940 LCD65935:LCE65940 LLZ65935:LMA65940 LVV65935:LVW65940 MFR65935:MFS65940 MPN65935:MPO65940 MZJ65935:MZK65940 NJF65935:NJG65940 NTB65935:NTC65940 OCX65935:OCY65940 OMT65935:OMU65940 OWP65935:OWQ65940 PGL65935:PGM65940 PQH65935:PQI65940 QAD65935:QAE65940 QJZ65935:QKA65940 QTV65935:QTW65940 RDR65935:RDS65940 RNN65935:RNO65940 RXJ65935:RXK65940 SHF65935:SHG65940 SRB65935:SRC65940 TAX65935:TAY65940 TKT65935:TKU65940 TUP65935:TUQ65940 UEL65935:UEM65940 UOH65935:UOI65940 UYD65935:UYE65940 VHZ65935:VIA65940 VRV65935:VRW65940 WBR65935:WBS65940 WLN65935:WLO65940 WVJ65935:WVK65940 B131471:C131476 IX131471:IY131476 ST131471:SU131476 ACP131471:ACQ131476 AML131471:AMM131476 AWH131471:AWI131476 BGD131471:BGE131476 BPZ131471:BQA131476 BZV131471:BZW131476 CJR131471:CJS131476 CTN131471:CTO131476 DDJ131471:DDK131476 DNF131471:DNG131476 DXB131471:DXC131476 EGX131471:EGY131476 EQT131471:EQU131476 FAP131471:FAQ131476 FKL131471:FKM131476 FUH131471:FUI131476 GED131471:GEE131476 GNZ131471:GOA131476 GXV131471:GXW131476 HHR131471:HHS131476 HRN131471:HRO131476 IBJ131471:IBK131476 ILF131471:ILG131476 IVB131471:IVC131476 JEX131471:JEY131476 JOT131471:JOU131476 JYP131471:JYQ131476 KIL131471:KIM131476 KSH131471:KSI131476 LCD131471:LCE131476 LLZ131471:LMA131476 LVV131471:LVW131476 MFR131471:MFS131476 MPN131471:MPO131476 MZJ131471:MZK131476 NJF131471:NJG131476 NTB131471:NTC131476 OCX131471:OCY131476 OMT131471:OMU131476 OWP131471:OWQ131476 PGL131471:PGM131476 PQH131471:PQI131476 QAD131471:QAE131476 QJZ131471:QKA131476 QTV131471:QTW131476 RDR131471:RDS131476 RNN131471:RNO131476 RXJ131471:RXK131476 SHF131471:SHG131476 SRB131471:SRC131476 TAX131471:TAY131476 TKT131471:TKU131476 TUP131471:TUQ131476 UEL131471:UEM131476 UOH131471:UOI131476 UYD131471:UYE131476 VHZ131471:VIA131476 VRV131471:VRW131476 WBR131471:WBS131476 WLN131471:WLO131476 WVJ131471:WVK131476 B197007:C197012 IX197007:IY197012 ST197007:SU197012 ACP197007:ACQ197012 AML197007:AMM197012 AWH197007:AWI197012 BGD197007:BGE197012 BPZ197007:BQA197012 BZV197007:BZW197012 CJR197007:CJS197012 CTN197007:CTO197012 DDJ197007:DDK197012 DNF197007:DNG197012 DXB197007:DXC197012 EGX197007:EGY197012 EQT197007:EQU197012 FAP197007:FAQ197012 FKL197007:FKM197012 FUH197007:FUI197012 GED197007:GEE197012 GNZ197007:GOA197012 GXV197007:GXW197012 HHR197007:HHS197012 HRN197007:HRO197012 IBJ197007:IBK197012 ILF197007:ILG197012 IVB197007:IVC197012 JEX197007:JEY197012 JOT197007:JOU197012 JYP197007:JYQ197012 KIL197007:KIM197012 KSH197007:KSI197012 LCD197007:LCE197012 LLZ197007:LMA197012 LVV197007:LVW197012 MFR197007:MFS197012 MPN197007:MPO197012 MZJ197007:MZK197012 NJF197007:NJG197012 NTB197007:NTC197012 OCX197007:OCY197012 OMT197007:OMU197012 OWP197007:OWQ197012 PGL197007:PGM197012 PQH197007:PQI197012 QAD197007:QAE197012 QJZ197007:QKA197012 QTV197007:QTW197012 RDR197007:RDS197012 RNN197007:RNO197012 RXJ197007:RXK197012 SHF197007:SHG197012 SRB197007:SRC197012 TAX197007:TAY197012 TKT197007:TKU197012 TUP197007:TUQ197012 UEL197007:UEM197012 UOH197007:UOI197012 UYD197007:UYE197012 VHZ197007:VIA197012 VRV197007:VRW197012 WBR197007:WBS197012 WLN197007:WLO197012 WVJ197007:WVK197012 B262543:C262548 IX262543:IY262548 ST262543:SU262548 ACP262543:ACQ262548 AML262543:AMM262548 AWH262543:AWI262548 BGD262543:BGE262548 BPZ262543:BQA262548 BZV262543:BZW262548 CJR262543:CJS262548 CTN262543:CTO262548 DDJ262543:DDK262548 DNF262543:DNG262548 DXB262543:DXC262548 EGX262543:EGY262548 EQT262543:EQU262548 FAP262543:FAQ262548 FKL262543:FKM262548 FUH262543:FUI262548 GED262543:GEE262548 GNZ262543:GOA262548 GXV262543:GXW262548 HHR262543:HHS262548 HRN262543:HRO262548 IBJ262543:IBK262548 ILF262543:ILG262548 IVB262543:IVC262548 JEX262543:JEY262548 JOT262543:JOU262548 JYP262543:JYQ262548 KIL262543:KIM262548 KSH262543:KSI262548 LCD262543:LCE262548 LLZ262543:LMA262548 LVV262543:LVW262548 MFR262543:MFS262548 MPN262543:MPO262548 MZJ262543:MZK262548 NJF262543:NJG262548 NTB262543:NTC262548 OCX262543:OCY262548 OMT262543:OMU262548 OWP262543:OWQ262548 PGL262543:PGM262548 PQH262543:PQI262548 QAD262543:QAE262548 QJZ262543:QKA262548 QTV262543:QTW262548 RDR262543:RDS262548 RNN262543:RNO262548 RXJ262543:RXK262548 SHF262543:SHG262548 SRB262543:SRC262548 TAX262543:TAY262548 TKT262543:TKU262548 TUP262543:TUQ262548 UEL262543:UEM262548 UOH262543:UOI262548 UYD262543:UYE262548 VHZ262543:VIA262548 VRV262543:VRW262548 WBR262543:WBS262548 WLN262543:WLO262548 WVJ262543:WVK262548 B328079:C328084 IX328079:IY328084 ST328079:SU328084 ACP328079:ACQ328084 AML328079:AMM328084 AWH328079:AWI328084 BGD328079:BGE328084 BPZ328079:BQA328084 BZV328079:BZW328084 CJR328079:CJS328084 CTN328079:CTO328084 DDJ328079:DDK328084 DNF328079:DNG328084 DXB328079:DXC328084 EGX328079:EGY328084 EQT328079:EQU328084 FAP328079:FAQ328084 FKL328079:FKM328084 FUH328079:FUI328084 GED328079:GEE328084 GNZ328079:GOA328084 GXV328079:GXW328084 HHR328079:HHS328084 HRN328079:HRO328084 IBJ328079:IBK328084 ILF328079:ILG328084 IVB328079:IVC328084 JEX328079:JEY328084 JOT328079:JOU328084 JYP328079:JYQ328084 KIL328079:KIM328084 KSH328079:KSI328084 LCD328079:LCE328084 LLZ328079:LMA328084 LVV328079:LVW328084 MFR328079:MFS328084 MPN328079:MPO328084 MZJ328079:MZK328084 NJF328079:NJG328084 NTB328079:NTC328084 OCX328079:OCY328084 OMT328079:OMU328084 OWP328079:OWQ328084 PGL328079:PGM328084 PQH328079:PQI328084 QAD328079:QAE328084 QJZ328079:QKA328084 QTV328079:QTW328084 RDR328079:RDS328084 RNN328079:RNO328084 RXJ328079:RXK328084 SHF328079:SHG328084 SRB328079:SRC328084 TAX328079:TAY328084 TKT328079:TKU328084 TUP328079:TUQ328084 UEL328079:UEM328084 UOH328079:UOI328084 UYD328079:UYE328084 VHZ328079:VIA328084 VRV328079:VRW328084 WBR328079:WBS328084 WLN328079:WLO328084 WVJ328079:WVK328084 B393615:C393620 IX393615:IY393620 ST393615:SU393620 ACP393615:ACQ393620 AML393615:AMM393620 AWH393615:AWI393620 BGD393615:BGE393620 BPZ393615:BQA393620 BZV393615:BZW393620 CJR393615:CJS393620 CTN393615:CTO393620 DDJ393615:DDK393620 DNF393615:DNG393620 DXB393615:DXC393620 EGX393615:EGY393620 EQT393615:EQU393620 FAP393615:FAQ393620 FKL393615:FKM393620 FUH393615:FUI393620 GED393615:GEE393620 GNZ393615:GOA393620 GXV393615:GXW393620 HHR393615:HHS393620 HRN393615:HRO393620 IBJ393615:IBK393620 ILF393615:ILG393620 IVB393615:IVC393620 JEX393615:JEY393620 JOT393615:JOU393620 JYP393615:JYQ393620 KIL393615:KIM393620 KSH393615:KSI393620 LCD393615:LCE393620 LLZ393615:LMA393620 LVV393615:LVW393620 MFR393615:MFS393620 MPN393615:MPO393620 MZJ393615:MZK393620 NJF393615:NJG393620 NTB393615:NTC393620 OCX393615:OCY393620 OMT393615:OMU393620 OWP393615:OWQ393620 PGL393615:PGM393620 PQH393615:PQI393620 QAD393615:QAE393620 QJZ393615:QKA393620 QTV393615:QTW393620 RDR393615:RDS393620 RNN393615:RNO393620 RXJ393615:RXK393620 SHF393615:SHG393620 SRB393615:SRC393620 TAX393615:TAY393620 TKT393615:TKU393620 TUP393615:TUQ393620 UEL393615:UEM393620 UOH393615:UOI393620 UYD393615:UYE393620 VHZ393615:VIA393620 VRV393615:VRW393620 WBR393615:WBS393620 WLN393615:WLO393620 WVJ393615:WVK393620 B459151:C459156 IX459151:IY459156 ST459151:SU459156 ACP459151:ACQ459156 AML459151:AMM459156 AWH459151:AWI459156 BGD459151:BGE459156 BPZ459151:BQA459156 BZV459151:BZW459156 CJR459151:CJS459156 CTN459151:CTO459156 DDJ459151:DDK459156 DNF459151:DNG459156 DXB459151:DXC459156 EGX459151:EGY459156 EQT459151:EQU459156 FAP459151:FAQ459156 FKL459151:FKM459156 FUH459151:FUI459156 GED459151:GEE459156 GNZ459151:GOA459156 GXV459151:GXW459156 HHR459151:HHS459156 HRN459151:HRO459156 IBJ459151:IBK459156 ILF459151:ILG459156 IVB459151:IVC459156 JEX459151:JEY459156 JOT459151:JOU459156 JYP459151:JYQ459156 KIL459151:KIM459156 KSH459151:KSI459156 LCD459151:LCE459156 LLZ459151:LMA459156 LVV459151:LVW459156 MFR459151:MFS459156 MPN459151:MPO459156 MZJ459151:MZK459156 NJF459151:NJG459156 NTB459151:NTC459156 OCX459151:OCY459156 OMT459151:OMU459156 OWP459151:OWQ459156 PGL459151:PGM459156 PQH459151:PQI459156 QAD459151:QAE459156 QJZ459151:QKA459156 QTV459151:QTW459156 RDR459151:RDS459156 RNN459151:RNO459156 RXJ459151:RXK459156 SHF459151:SHG459156 SRB459151:SRC459156 TAX459151:TAY459156 TKT459151:TKU459156 TUP459151:TUQ459156 UEL459151:UEM459156 UOH459151:UOI459156 UYD459151:UYE459156 VHZ459151:VIA459156 VRV459151:VRW459156 WBR459151:WBS459156 WLN459151:WLO459156 WVJ459151:WVK459156 B524687:C524692 IX524687:IY524692 ST524687:SU524692 ACP524687:ACQ524692 AML524687:AMM524692 AWH524687:AWI524692 BGD524687:BGE524692 BPZ524687:BQA524692 BZV524687:BZW524692 CJR524687:CJS524692 CTN524687:CTO524692 DDJ524687:DDK524692 DNF524687:DNG524692 DXB524687:DXC524692 EGX524687:EGY524692 EQT524687:EQU524692 FAP524687:FAQ524692 FKL524687:FKM524692 FUH524687:FUI524692 GED524687:GEE524692 GNZ524687:GOA524692 GXV524687:GXW524692 HHR524687:HHS524692 HRN524687:HRO524692 IBJ524687:IBK524692 ILF524687:ILG524692 IVB524687:IVC524692 JEX524687:JEY524692 JOT524687:JOU524692 JYP524687:JYQ524692 KIL524687:KIM524692 KSH524687:KSI524692 LCD524687:LCE524692 LLZ524687:LMA524692 LVV524687:LVW524692 MFR524687:MFS524692 MPN524687:MPO524692 MZJ524687:MZK524692 NJF524687:NJG524692 NTB524687:NTC524692 OCX524687:OCY524692 OMT524687:OMU524692 OWP524687:OWQ524692 PGL524687:PGM524692 PQH524687:PQI524692 QAD524687:QAE524692 QJZ524687:QKA524692 QTV524687:QTW524692 RDR524687:RDS524692 RNN524687:RNO524692 RXJ524687:RXK524692 SHF524687:SHG524692 SRB524687:SRC524692 TAX524687:TAY524692 TKT524687:TKU524692 TUP524687:TUQ524692 UEL524687:UEM524692 UOH524687:UOI524692 UYD524687:UYE524692 VHZ524687:VIA524692 VRV524687:VRW524692 WBR524687:WBS524692 WLN524687:WLO524692 WVJ524687:WVK524692 B590223:C590228 IX590223:IY590228 ST590223:SU590228 ACP590223:ACQ590228 AML590223:AMM590228 AWH590223:AWI590228 BGD590223:BGE590228 BPZ590223:BQA590228 BZV590223:BZW590228 CJR590223:CJS590228 CTN590223:CTO590228 DDJ590223:DDK590228 DNF590223:DNG590228 DXB590223:DXC590228 EGX590223:EGY590228 EQT590223:EQU590228 FAP590223:FAQ590228 FKL590223:FKM590228 FUH590223:FUI590228 GED590223:GEE590228 GNZ590223:GOA590228 GXV590223:GXW590228 HHR590223:HHS590228 HRN590223:HRO590228 IBJ590223:IBK590228 ILF590223:ILG590228 IVB590223:IVC590228 JEX590223:JEY590228 JOT590223:JOU590228 JYP590223:JYQ590228 KIL590223:KIM590228 KSH590223:KSI590228 LCD590223:LCE590228 LLZ590223:LMA590228 LVV590223:LVW590228 MFR590223:MFS590228 MPN590223:MPO590228 MZJ590223:MZK590228 NJF590223:NJG590228 NTB590223:NTC590228 OCX590223:OCY590228 OMT590223:OMU590228 OWP590223:OWQ590228 PGL590223:PGM590228 PQH590223:PQI590228 QAD590223:QAE590228 QJZ590223:QKA590228 QTV590223:QTW590228 RDR590223:RDS590228 RNN590223:RNO590228 RXJ590223:RXK590228 SHF590223:SHG590228 SRB590223:SRC590228 TAX590223:TAY590228 TKT590223:TKU590228 TUP590223:TUQ590228 UEL590223:UEM590228 UOH590223:UOI590228 UYD590223:UYE590228 VHZ590223:VIA590228 VRV590223:VRW590228 WBR590223:WBS590228 WLN590223:WLO590228 WVJ590223:WVK590228 B655759:C655764 IX655759:IY655764 ST655759:SU655764 ACP655759:ACQ655764 AML655759:AMM655764 AWH655759:AWI655764 BGD655759:BGE655764 BPZ655759:BQA655764 BZV655759:BZW655764 CJR655759:CJS655764 CTN655759:CTO655764 DDJ655759:DDK655764 DNF655759:DNG655764 DXB655759:DXC655764 EGX655759:EGY655764 EQT655759:EQU655764 FAP655759:FAQ655764 FKL655759:FKM655764 FUH655759:FUI655764 GED655759:GEE655764 GNZ655759:GOA655764 GXV655759:GXW655764 HHR655759:HHS655764 HRN655759:HRO655764 IBJ655759:IBK655764 ILF655759:ILG655764 IVB655759:IVC655764 JEX655759:JEY655764 JOT655759:JOU655764 JYP655759:JYQ655764 KIL655759:KIM655764 KSH655759:KSI655764 LCD655759:LCE655764 LLZ655759:LMA655764 LVV655759:LVW655764 MFR655759:MFS655764 MPN655759:MPO655764 MZJ655759:MZK655764 NJF655759:NJG655764 NTB655759:NTC655764 OCX655759:OCY655764 OMT655759:OMU655764 OWP655759:OWQ655764 PGL655759:PGM655764 PQH655759:PQI655764 QAD655759:QAE655764 QJZ655759:QKA655764 QTV655759:QTW655764 RDR655759:RDS655764 RNN655759:RNO655764 RXJ655759:RXK655764 SHF655759:SHG655764 SRB655759:SRC655764 TAX655759:TAY655764 TKT655759:TKU655764 TUP655759:TUQ655764 UEL655759:UEM655764 UOH655759:UOI655764 UYD655759:UYE655764 VHZ655759:VIA655764 VRV655759:VRW655764 WBR655759:WBS655764 WLN655759:WLO655764 WVJ655759:WVK655764 B721295:C721300 IX721295:IY721300 ST721295:SU721300 ACP721295:ACQ721300 AML721295:AMM721300 AWH721295:AWI721300 BGD721295:BGE721300 BPZ721295:BQA721300 BZV721295:BZW721300 CJR721295:CJS721300 CTN721295:CTO721300 DDJ721295:DDK721300 DNF721295:DNG721300 DXB721295:DXC721300 EGX721295:EGY721300 EQT721295:EQU721300 FAP721295:FAQ721300 FKL721295:FKM721300 FUH721295:FUI721300 GED721295:GEE721300 GNZ721295:GOA721300 GXV721295:GXW721300 HHR721295:HHS721300 HRN721295:HRO721300 IBJ721295:IBK721300 ILF721295:ILG721300 IVB721295:IVC721300 JEX721295:JEY721300 JOT721295:JOU721300 JYP721295:JYQ721300 KIL721295:KIM721300 KSH721295:KSI721300 LCD721295:LCE721300 LLZ721295:LMA721300 LVV721295:LVW721300 MFR721295:MFS721300 MPN721295:MPO721300 MZJ721295:MZK721300 NJF721295:NJG721300 NTB721295:NTC721300 OCX721295:OCY721300 OMT721295:OMU721300 OWP721295:OWQ721300 PGL721295:PGM721300 PQH721295:PQI721300 QAD721295:QAE721300 QJZ721295:QKA721300 QTV721295:QTW721300 RDR721295:RDS721300 RNN721295:RNO721300 RXJ721295:RXK721300 SHF721295:SHG721300 SRB721295:SRC721300 TAX721295:TAY721300 TKT721295:TKU721300 TUP721295:TUQ721300 UEL721295:UEM721300 UOH721295:UOI721300 UYD721295:UYE721300 VHZ721295:VIA721300 VRV721295:VRW721300 WBR721295:WBS721300 WLN721295:WLO721300 WVJ721295:WVK721300 B786831:C786836 IX786831:IY786836 ST786831:SU786836 ACP786831:ACQ786836 AML786831:AMM786836 AWH786831:AWI786836 BGD786831:BGE786836 BPZ786831:BQA786836 BZV786831:BZW786836 CJR786831:CJS786836 CTN786831:CTO786836 DDJ786831:DDK786836 DNF786831:DNG786836 DXB786831:DXC786836 EGX786831:EGY786836 EQT786831:EQU786836 FAP786831:FAQ786836 FKL786831:FKM786836 FUH786831:FUI786836 GED786831:GEE786836 GNZ786831:GOA786836 GXV786831:GXW786836 HHR786831:HHS786836 HRN786831:HRO786836 IBJ786831:IBK786836 ILF786831:ILG786836 IVB786831:IVC786836 JEX786831:JEY786836 JOT786831:JOU786836 JYP786831:JYQ786836 KIL786831:KIM786836 KSH786831:KSI786836 LCD786831:LCE786836 LLZ786831:LMA786836 LVV786831:LVW786836 MFR786831:MFS786836 MPN786831:MPO786836 MZJ786831:MZK786836 NJF786831:NJG786836 NTB786831:NTC786836 OCX786831:OCY786836 OMT786831:OMU786836 OWP786831:OWQ786836 PGL786831:PGM786836 PQH786831:PQI786836 QAD786831:QAE786836 QJZ786831:QKA786836 QTV786831:QTW786836 RDR786831:RDS786836 RNN786831:RNO786836 RXJ786831:RXK786836 SHF786831:SHG786836 SRB786831:SRC786836 TAX786831:TAY786836 TKT786831:TKU786836 TUP786831:TUQ786836 UEL786831:UEM786836 UOH786831:UOI786836 UYD786831:UYE786836 VHZ786831:VIA786836 VRV786831:VRW786836 WBR786831:WBS786836 WLN786831:WLO786836 WVJ786831:WVK786836 B852367:C852372 IX852367:IY852372 ST852367:SU852372 ACP852367:ACQ852372 AML852367:AMM852372 AWH852367:AWI852372 BGD852367:BGE852372 BPZ852367:BQA852372 BZV852367:BZW852372 CJR852367:CJS852372 CTN852367:CTO852372 DDJ852367:DDK852372 DNF852367:DNG852372 DXB852367:DXC852372 EGX852367:EGY852372 EQT852367:EQU852372 FAP852367:FAQ852372 FKL852367:FKM852372 FUH852367:FUI852372 GED852367:GEE852372 GNZ852367:GOA852372 GXV852367:GXW852372 HHR852367:HHS852372 HRN852367:HRO852372 IBJ852367:IBK852372 ILF852367:ILG852372 IVB852367:IVC852372 JEX852367:JEY852372 JOT852367:JOU852372 JYP852367:JYQ852372 KIL852367:KIM852372 KSH852367:KSI852372 LCD852367:LCE852372 LLZ852367:LMA852372 LVV852367:LVW852372 MFR852367:MFS852372 MPN852367:MPO852372 MZJ852367:MZK852372 NJF852367:NJG852372 NTB852367:NTC852372 OCX852367:OCY852372 OMT852367:OMU852372 OWP852367:OWQ852372 PGL852367:PGM852372 PQH852367:PQI852372 QAD852367:QAE852372 QJZ852367:QKA852372 QTV852367:QTW852372 RDR852367:RDS852372 RNN852367:RNO852372 RXJ852367:RXK852372 SHF852367:SHG852372 SRB852367:SRC852372 TAX852367:TAY852372 TKT852367:TKU852372 TUP852367:TUQ852372 UEL852367:UEM852372 UOH852367:UOI852372 UYD852367:UYE852372 VHZ852367:VIA852372 VRV852367:VRW852372 WBR852367:WBS852372 WLN852367:WLO852372 WVJ852367:WVK852372 B917903:C917908 IX917903:IY917908 ST917903:SU917908 ACP917903:ACQ917908 AML917903:AMM917908 AWH917903:AWI917908 BGD917903:BGE917908 BPZ917903:BQA917908 BZV917903:BZW917908 CJR917903:CJS917908 CTN917903:CTO917908 DDJ917903:DDK917908 DNF917903:DNG917908 DXB917903:DXC917908 EGX917903:EGY917908 EQT917903:EQU917908 FAP917903:FAQ917908 FKL917903:FKM917908 FUH917903:FUI917908 GED917903:GEE917908 GNZ917903:GOA917908 GXV917903:GXW917908 HHR917903:HHS917908 HRN917903:HRO917908 IBJ917903:IBK917908 ILF917903:ILG917908 IVB917903:IVC917908 JEX917903:JEY917908 JOT917903:JOU917908 JYP917903:JYQ917908 KIL917903:KIM917908 KSH917903:KSI917908 LCD917903:LCE917908 LLZ917903:LMA917908 LVV917903:LVW917908 MFR917903:MFS917908 MPN917903:MPO917908 MZJ917903:MZK917908 NJF917903:NJG917908 NTB917903:NTC917908 OCX917903:OCY917908 OMT917903:OMU917908 OWP917903:OWQ917908 PGL917903:PGM917908 PQH917903:PQI917908 QAD917903:QAE917908 QJZ917903:QKA917908 QTV917903:QTW917908 RDR917903:RDS917908 RNN917903:RNO917908 RXJ917903:RXK917908 SHF917903:SHG917908 SRB917903:SRC917908 TAX917903:TAY917908 TKT917903:TKU917908 TUP917903:TUQ917908 UEL917903:UEM917908 UOH917903:UOI917908 UYD917903:UYE917908 VHZ917903:VIA917908 VRV917903:VRW917908 WBR917903:WBS917908 WLN917903:WLO917908 WVJ917903:WVK917908 B983439:C983444 IX983439:IY983444 ST983439:SU983444 ACP983439:ACQ983444 AML983439:AMM983444 AWH983439:AWI983444 BGD983439:BGE983444 BPZ983439:BQA983444 BZV983439:BZW983444 CJR983439:CJS983444 CTN983439:CTO983444 DDJ983439:DDK983444 DNF983439:DNG983444 DXB983439:DXC983444 EGX983439:EGY983444 EQT983439:EQU983444 FAP983439:FAQ983444 FKL983439:FKM983444 FUH983439:FUI983444 GED983439:GEE983444 GNZ983439:GOA983444 GXV983439:GXW983444 HHR983439:HHS983444 HRN983439:HRO983444 IBJ983439:IBK983444 ILF983439:ILG983444 IVB983439:IVC983444 JEX983439:JEY983444 JOT983439:JOU983444 JYP983439:JYQ983444 KIL983439:KIM983444 KSH983439:KSI983444 LCD983439:LCE983444 LLZ983439:LMA983444 LVV983439:LVW983444 MFR983439:MFS983444 MPN983439:MPO983444 MZJ983439:MZK983444 NJF983439:NJG983444 NTB983439:NTC983444 OCX983439:OCY983444 OMT983439:OMU983444 OWP983439:OWQ983444 PGL983439:PGM983444 PQH983439:PQI983444 QAD983439:QAE983444 QJZ983439:QKA983444 QTV983439:QTW983444 RDR983439:RDS983444 RNN983439:RNO983444 RXJ983439:RXK983444 SHF983439:SHG983444 SRB983439:SRC983444 TAX983439:TAY983444 TKT983439:TKU983444 TUP983439:TUQ983444 UEL983439:UEM983444 UOH983439:UOI983444 UYD983439:UYE983444 VHZ983439:VIA983444 VRV983439:VRW983444 WBR983439:WBS983444 WLN983439:WLO983444 WVJ983439:WVK983444 B65942:C65944 IX65942:IY65944 ST65942:SU65944 ACP65942:ACQ65944 AML65942:AMM65944 AWH65942:AWI65944 BGD65942:BGE65944 BPZ65942:BQA65944 BZV65942:BZW65944 CJR65942:CJS65944 CTN65942:CTO65944 DDJ65942:DDK65944 DNF65942:DNG65944 DXB65942:DXC65944 EGX65942:EGY65944 EQT65942:EQU65944 FAP65942:FAQ65944 FKL65942:FKM65944 FUH65942:FUI65944 GED65942:GEE65944 GNZ65942:GOA65944 GXV65942:GXW65944 HHR65942:HHS65944 HRN65942:HRO65944 IBJ65942:IBK65944 ILF65942:ILG65944 IVB65942:IVC65944 JEX65942:JEY65944 JOT65942:JOU65944 JYP65942:JYQ65944 KIL65942:KIM65944 KSH65942:KSI65944 LCD65942:LCE65944 LLZ65942:LMA65944 LVV65942:LVW65944 MFR65942:MFS65944 MPN65942:MPO65944 MZJ65942:MZK65944 NJF65942:NJG65944 NTB65942:NTC65944 OCX65942:OCY65944 OMT65942:OMU65944 OWP65942:OWQ65944 PGL65942:PGM65944 PQH65942:PQI65944 QAD65942:QAE65944 QJZ65942:QKA65944 QTV65942:QTW65944 RDR65942:RDS65944 RNN65942:RNO65944 RXJ65942:RXK65944 SHF65942:SHG65944 SRB65942:SRC65944 TAX65942:TAY65944 TKT65942:TKU65944 TUP65942:TUQ65944 UEL65942:UEM65944 UOH65942:UOI65944 UYD65942:UYE65944 VHZ65942:VIA65944 VRV65942:VRW65944 WBR65942:WBS65944 WLN65942:WLO65944 WVJ65942:WVK65944 B131478:C131480 IX131478:IY131480 ST131478:SU131480 ACP131478:ACQ131480 AML131478:AMM131480 AWH131478:AWI131480 BGD131478:BGE131480 BPZ131478:BQA131480 BZV131478:BZW131480 CJR131478:CJS131480 CTN131478:CTO131480 DDJ131478:DDK131480 DNF131478:DNG131480 DXB131478:DXC131480 EGX131478:EGY131480 EQT131478:EQU131480 FAP131478:FAQ131480 FKL131478:FKM131480 FUH131478:FUI131480 GED131478:GEE131480 GNZ131478:GOA131480 GXV131478:GXW131480 HHR131478:HHS131480 HRN131478:HRO131480 IBJ131478:IBK131480 ILF131478:ILG131480 IVB131478:IVC131480 JEX131478:JEY131480 JOT131478:JOU131480 JYP131478:JYQ131480 KIL131478:KIM131480 KSH131478:KSI131480 LCD131478:LCE131480 LLZ131478:LMA131480 LVV131478:LVW131480 MFR131478:MFS131480 MPN131478:MPO131480 MZJ131478:MZK131480 NJF131478:NJG131480 NTB131478:NTC131480 OCX131478:OCY131480 OMT131478:OMU131480 OWP131478:OWQ131480 PGL131478:PGM131480 PQH131478:PQI131480 QAD131478:QAE131480 QJZ131478:QKA131480 QTV131478:QTW131480 RDR131478:RDS131480 RNN131478:RNO131480 RXJ131478:RXK131480 SHF131478:SHG131480 SRB131478:SRC131480 TAX131478:TAY131480 TKT131478:TKU131480 TUP131478:TUQ131480 UEL131478:UEM131480 UOH131478:UOI131480 UYD131478:UYE131480 VHZ131478:VIA131480 VRV131478:VRW131480 WBR131478:WBS131480 WLN131478:WLO131480 WVJ131478:WVK131480 B197014:C197016 IX197014:IY197016 ST197014:SU197016 ACP197014:ACQ197016 AML197014:AMM197016 AWH197014:AWI197016 BGD197014:BGE197016 BPZ197014:BQA197016 BZV197014:BZW197016 CJR197014:CJS197016 CTN197014:CTO197016 DDJ197014:DDK197016 DNF197014:DNG197016 DXB197014:DXC197016 EGX197014:EGY197016 EQT197014:EQU197016 FAP197014:FAQ197016 FKL197014:FKM197016 FUH197014:FUI197016 GED197014:GEE197016 GNZ197014:GOA197016 GXV197014:GXW197016 HHR197014:HHS197016 HRN197014:HRO197016 IBJ197014:IBK197016 ILF197014:ILG197016 IVB197014:IVC197016 JEX197014:JEY197016 JOT197014:JOU197016 JYP197014:JYQ197016 KIL197014:KIM197016 KSH197014:KSI197016 LCD197014:LCE197016 LLZ197014:LMA197016 LVV197014:LVW197016 MFR197014:MFS197016 MPN197014:MPO197016 MZJ197014:MZK197016 NJF197014:NJG197016 NTB197014:NTC197016 OCX197014:OCY197016 OMT197014:OMU197016 OWP197014:OWQ197016 PGL197014:PGM197016 PQH197014:PQI197016 QAD197014:QAE197016 QJZ197014:QKA197016 QTV197014:QTW197016 RDR197014:RDS197016 RNN197014:RNO197016 RXJ197014:RXK197016 SHF197014:SHG197016 SRB197014:SRC197016 TAX197014:TAY197016 TKT197014:TKU197016 TUP197014:TUQ197016 UEL197014:UEM197016 UOH197014:UOI197016 UYD197014:UYE197016 VHZ197014:VIA197016 VRV197014:VRW197016 WBR197014:WBS197016 WLN197014:WLO197016 WVJ197014:WVK197016 B262550:C262552 IX262550:IY262552 ST262550:SU262552 ACP262550:ACQ262552 AML262550:AMM262552 AWH262550:AWI262552 BGD262550:BGE262552 BPZ262550:BQA262552 BZV262550:BZW262552 CJR262550:CJS262552 CTN262550:CTO262552 DDJ262550:DDK262552 DNF262550:DNG262552 DXB262550:DXC262552 EGX262550:EGY262552 EQT262550:EQU262552 FAP262550:FAQ262552 FKL262550:FKM262552 FUH262550:FUI262552 GED262550:GEE262552 GNZ262550:GOA262552 GXV262550:GXW262552 HHR262550:HHS262552 HRN262550:HRO262552 IBJ262550:IBK262552 ILF262550:ILG262552 IVB262550:IVC262552 JEX262550:JEY262552 JOT262550:JOU262552 JYP262550:JYQ262552 KIL262550:KIM262552 KSH262550:KSI262552 LCD262550:LCE262552 LLZ262550:LMA262552 LVV262550:LVW262552 MFR262550:MFS262552 MPN262550:MPO262552 MZJ262550:MZK262552 NJF262550:NJG262552 NTB262550:NTC262552 OCX262550:OCY262552 OMT262550:OMU262552 OWP262550:OWQ262552 PGL262550:PGM262552 PQH262550:PQI262552 QAD262550:QAE262552 QJZ262550:QKA262552 QTV262550:QTW262552 RDR262550:RDS262552 RNN262550:RNO262552 RXJ262550:RXK262552 SHF262550:SHG262552 SRB262550:SRC262552 TAX262550:TAY262552 TKT262550:TKU262552 TUP262550:TUQ262552 UEL262550:UEM262552 UOH262550:UOI262552 UYD262550:UYE262552 VHZ262550:VIA262552 VRV262550:VRW262552 WBR262550:WBS262552 WLN262550:WLO262552 WVJ262550:WVK262552 B328086:C328088 IX328086:IY328088 ST328086:SU328088 ACP328086:ACQ328088 AML328086:AMM328088 AWH328086:AWI328088 BGD328086:BGE328088 BPZ328086:BQA328088 BZV328086:BZW328088 CJR328086:CJS328088 CTN328086:CTO328088 DDJ328086:DDK328088 DNF328086:DNG328088 DXB328086:DXC328088 EGX328086:EGY328088 EQT328086:EQU328088 FAP328086:FAQ328088 FKL328086:FKM328088 FUH328086:FUI328088 GED328086:GEE328088 GNZ328086:GOA328088 GXV328086:GXW328088 HHR328086:HHS328088 HRN328086:HRO328088 IBJ328086:IBK328088 ILF328086:ILG328088 IVB328086:IVC328088 JEX328086:JEY328088 JOT328086:JOU328088 JYP328086:JYQ328088 KIL328086:KIM328088 KSH328086:KSI328088 LCD328086:LCE328088 LLZ328086:LMA328088 LVV328086:LVW328088 MFR328086:MFS328088 MPN328086:MPO328088 MZJ328086:MZK328088 NJF328086:NJG328088 NTB328086:NTC328088 OCX328086:OCY328088 OMT328086:OMU328088 OWP328086:OWQ328088 PGL328086:PGM328088 PQH328086:PQI328088 QAD328086:QAE328088 QJZ328086:QKA328088 QTV328086:QTW328088 RDR328086:RDS328088 RNN328086:RNO328088 RXJ328086:RXK328088 SHF328086:SHG328088 SRB328086:SRC328088 TAX328086:TAY328088 TKT328086:TKU328088 TUP328086:TUQ328088 UEL328086:UEM328088 UOH328086:UOI328088 UYD328086:UYE328088 VHZ328086:VIA328088 VRV328086:VRW328088 WBR328086:WBS328088 WLN328086:WLO328088 WVJ328086:WVK328088 B393622:C393624 IX393622:IY393624 ST393622:SU393624 ACP393622:ACQ393624 AML393622:AMM393624 AWH393622:AWI393624 BGD393622:BGE393624 BPZ393622:BQA393624 BZV393622:BZW393624 CJR393622:CJS393624 CTN393622:CTO393624 DDJ393622:DDK393624 DNF393622:DNG393624 DXB393622:DXC393624 EGX393622:EGY393624 EQT393622:EQU393624 FAP393622:FAQ393624 FKL393622:FKM393624 FUH393622:FUI393624 GED393622:GEE393624 GNZ393622:GOA393624 GXV393622:GXW393624 HHR393622:HHS393624 HRN393622:HRO393624 IBJ393622:IBK393624 ILF393622:ILG393624 IVB393622:IVC393624 JEX393622:JEY393624 JOT393622:JOU393624 JYP393622:JYQ393624 KIL393622:KIM393624 KSH393622:KSI393624 LCD393622:LCE393624 LLZ393622:LMA393624 LVV393622:LVW393624 MFR393622:MFS393624 MPN393622:MPO393624 MZJ393622:MZK393624 NJF393622:NJG393624 NTB393622:NTC393624 OCX393622:OCY393624 OMT393622:OMU393624 OWP393622:OWQ393624 PGL393622:PGM393624 PQH393622:PQI393624 QAD393622:QAE393624 QJZ393622:QKA393624 QTV393622:QTW393624 RDR393622:RDS393624 RNN393622:RNO393624 RXJ393622:RXK393624 SHF393622:SHG393624 SRB393622:SRC393624 TAX393622:TAY393624 TKT393622:TKU393624 TUP393622:TUQ393624 UEL393622:UEM393624 UOH393622:UOI393624 UYD393622:UYE393624 VHZ393622:VIA393624 VRV393622:VRW393624 WBR393622:WBS393624 WLN393622:WLO393624 WVJ393622:WVK393624 B459158:C459160 IX459158:IY459160 ST459158:SU459160 ACP459158:ACQ459160 AML459158:AMM459160 AWH459158:AWI459160 BGD459158:BGE459160 BPZ459158:BQA459160 BZV459158:BZW459160 CJR459158:CJS459160 CTN459158:CTO459160 DDJ459158:DDK459160 DNF459158:DNG459160 DXB459158:DXC459160 EGX459158:EGY459160 EQT459158:EQU459160 FAP459158:FAQ459160 FKL459158:FKM459160 FUH459158:FUI459160 GED459158:GEE459160 GNZ459158:GOA459160 GXV459158:GXW459160 HHR459158:HHS459160 HRN459158:HRO459160 IBJ459158:IBK459160 ILF459158:ILG459160 IVB459158:IVC459160 JEX459158:JEY459160 JOT459158:JOU459160 JYP459158:JYQ459160 KIL459158:KIM459160 KSH459158:KSI459160 LCD459158:LCE459160 LLZ459158:LMA459160 LVV459158:LVW459160 MFR459158:MFS459160 MPN459158:MPO459160 MZJ459158:MZK459160 NJF459158:NJG459160 NTB459158:NTC459160 OCX459158:OCY459160 OMT459158:OMU459160 OWP459158:OWQ459160 PGL459158:PGM459160 PQH459158:PQI459160 QAD459158:QAE459160 QJZ459158:QKA459160 QTV459158:QTW459160 RDR459158:RDS459160 RNN459158:RNO459160 RXJ459158:RXK459160 SHF459158:SHG459160 SRB459158:SRC459160 TAX459158:TAY459160 TKT459158:TKU459160 TUP459158:TUQ459160 UEL459158:UEM459160 UOH459158:UOI459160 UYD459158:UYE459160 VHZ459158:VIA459160 VRV459158:VRW459160 WBR459158:WBS459160 WLN459158:WLO459160 WVJ459158:WVK459160 B524694:C524696 IX524694:IY524696 ST524694:SU524696 ACP524694:ACQ524696 AML524694:AMM524696 AWH524694:AWI524696 BGD524694:BGE524696 BPZ524694:BQA524696 BZV524694:BZW524696 CJR524694:CJS524696 CTN524694:CTO524696 DDJ524694:DDK524696 DNF524694:DNG524696 DXB524694:DXC524696 EGX524694:EGY524696 EQT524694:EQU524696 FAP524694:FAQ524696 FKL524694:FKM524696 FUH524694:FUI524696 GED524694:GEE524696 GNZ524694:GOA524696 GXV524694:GXW524696 HHR524694:HHS524696 HRN524694:HRO524696 IBJ524694:IBK524696 ILF524694:ILG524696 IVB524694:IVC524696 JEX524694:JEY524696 JOT524694:JOU524696 JYP524694:JYQ524696 KIL524694:KIM524696 KSH524694:KSI524696 LCD524694:LCE524696 LLZ524694:LMA524696 LVV524694:LVW524696 MFR524694:MFS524696 MPN524694:MPO524696 MZJ524694:MZK524696 NJF524694:NJG524696 NTB524694:NTC524696 OCX524694:OCY524696 OMT524694:OMU524696 OWP524694:OWQ524696 PGL524694:PGM524696 PQH524694:PQI524696 QAD524694:QAE524696 QJZ524694:QKA524696 QTV524694:QTW524696 RDR524694:RDS524696 RNN524694:RNO524696 RXJ524694:RXK524696 SHF524694:SHG524696 SRB524694:SRC524696 TAX524694:TAY524696 TKT524694:TKU524696 TUP524694:TUQ524696 UEL524694:UEM524696 UOH524694:UOI524696 UYD524694:UYE524696 VHZ524694:VIA524696 VRV524694:VRW524696 WBR524694:WBS524696 WLN524694:WLO524696 WVJ524694:WVK524696 B590230:C590232 IX590230:IY590232 ST590230:SU590232 ACP590230:ACQ590232 AML590230:AMM590232 AWH590230:AWI590232 BGD590230:BGE590232 BPZ590230:BQA590232 BZV590230:BZW590232 CJR590230:CJS590232 CTN590230:CTO590232 DDJ590230:DDK590232 DNF590230:DNG590232 DXB590230:DXC590232 EGX590230:EGY590232 EQT590230:EQU590232 FAP590230:FAQ590232 FKL590230:FKM590232 FUH590230:FUI590232 GED590230:GEE590232 GNZ590230:GOA590232 GXV590230:GXW590232 HHR590230:HHS590232 HRN590230:HRO590232 IBJ590230:IBK590232 ILF590230:ILG590232 IVB590230:IVC590232 JEX590230:JEY590232 JOT590230:JOU590232 JYP590230:JYQ590232 KIL590230:KIM590232 KSH590230:KSI590232 LCD590230:LCE590232 LLZ590230:LMA590232 LVV590230:LVW590232 MFR590230:MFS590232 MPN590230:MPO590232 MZJ590230:MZK590232 NJF590230:NJG590232 NTB590230:NTC590232 OCX590230:OCY590232 OMT590230:OMU590232 OWP590230:OWQ590232 PGL590230:PGM590232 PQH590230:PQI590232 QAD590230:QAE590232 QJZ590230:QKA590232 QTV590230:QTW590232 RDR590230:RDS590232 RNN590230:RNO590232 RXJ590230:RXK590232 SHF590230:SHG590232 SRB590230:SRC590232 TAX590230:TAY590232 TKT590230:TKU590232 TUP590230:TUQ590232 UEL590230:UEM590232 UOH590230:UOI590232 UYD590230:UYE590232 VHZ590230:VIA590232 VRV590230:VRW590232 WBR590230:WBS590232 WLN590230:WLO590232 WVJ590230:WVK590232 B655766:C655768 IX655766:IY655768 ST655766:SU655768 ACP655766:ACQ655768 AML655766:AMM655768 AWH655766:AWI655768 BGD655766:BGE655768 BPZ655766:BQA655768 BZV655766:BZW655768 CJR655766:CJS655768 CTN655766:CTO655768 DDJ655766:DDK655768 DNF655766:DNG655768 DXB655766:DXC655768 EGX655766:EGY655768 EQT655766:EQU655768 FAP655766:FAQ655768 FKL655766:FKM655768 FUH655766:FUI655768 GED655766:GEE655768 GNZ655766:GOA655768 GXV655766:GXW655768 HHR655766:HHS655768 HRN655766:HRO655768 IBJ655766:IBK655768 ILF655766:ILG655768 IVB655766:IVC655768 JEX655766:JEY655768 JOT655766:JOU655768 JYP655766:JYQ655768 KIL655766:KIM655768 KSH655766:KSI655768 LCD655766:LCE655768 LLZ655766:LMA655768 LVV655766:LVW655768 MFR655766:MFS655768 MPN655766:MPO655768 MZJ655766:MZK655768 NJF655766:NJG655768 NTB655766:NTC655768 OCX655766:OCY655768 OMT655766:OMU655768 OWP655766:OWQ655768 PGL655766:PGM655768 PQH655766:PQI655768 QAD655766:QAE655768 QJZ655766:QKA655768 QTV655766:QTW655768 RDR655766:RDS655768 RNN655766:RNO655768 RXJ655766:RXK655768 SHF655766:SHG655768 SRB655766:SRC655768 TAX655766:TAY655768 TKT655766:TKU655768 TUP655766:TUQ655768 UEL655766:UEM655768 UOH655766:UOI655768 UYD655766:UYE655768 VHZ655766:VIA655768 VRV655766:VRW655768 WBR655766:WBS655768 WLN655766:WLO655768 WVJ655766:WVK655768 B721302:C721304 IX721302:IY721304 ST721302:SU721304 ACP721302:ACQ721304 AML721302:AMM721304 AWH721302:AWI721304 BGD721302:BGE721304 BPZ721302:BQA721304 BZV721302:BZW721304 CJR721302:CJS721304 CTN721302:CTO721304 DDJ721302:DDK721304 DNF721302:DNG721304 DXB721302:DXC721304 EGX721302:EGY721304 EQT721302:EQU721304 FAP721302:FAQ721304 FKL721302:FKM721304 FUH721302:FUI721304 GED721302:GEE721304 GNZ721302:GOA721304 GXV721302:GXW721304 HHR721302:HHS721304 HRN721302:HRO721304 IBJ721302:IBK721304 ILF721302:ILG721304 IVB721302:IVC721304 JEX721302:JEY721304 JOT721302:JOU721304 JYP721302:JYQ721304 KIL721302:KIM721304 KSH721302:KSI721304 LCD721302:LCE721304 LLZ721302:LMA721304 LVV721302:LVW721304 MFR721302:MFS721304 MPN721302:MPO721304 MZJ721302:MZK721304 NJF721302:NJG721304 NTB721302:NTC721304 OCX721302:OCY721304 OMT721302:OMU721304 OWP721302:OWQ721304 PGL721302:PGM721304 PQH721302:PQI721304 QAD721302:QAE721304 QJZ721302:QKA721304 QTV721302:QTW721304 RDR721302:RDS721304 RNN721302:RNO721304 RXJ721302:RXK721304 SHF721302:SHG721304 SRB721302:SRC721304 TAX721302:TAY721304 TKT721302:TKU721304 TUP721302:TUQ721304 UEL721302:UEM721304 UOH721302:UOI721304 UYD721302:UYE721304 VHZ721302:VIA721304 VRV721302:VRW721304 WBR721302:WBS721304 WLN721302:WLO721304 WVJ721302:WVK721304 B786838:C786840 IX786838:IY786840 ST786838:SU786840 ACP786838:ACQ786840 AML786838:AMM786840 AWH786838:AWI786840 BGD786838:BGE786840 BPZ786838:BQA786840 BZV786838:BZW786840 CJR786838:CJS786840 CTN786838:CTO786840 DDJ786838:DDK786840 DNF786838:DNG786840 DXB786838:DXC786840 EGX786838:EGY786840 EQT786838:EQU786840 FAP786838:FAQ786840 FKL786838:FKM786840 FUH786838:FUI786840 GED786838:GEE786840 GNZ786838:GOA786840 GXV786838:GXW786840 HHR786838:HHS786840 HRN786838:HRO786840 IBJ786838:IBK786840 ILF786838:ILG786840 IVB786838:IVC786840 JEX786838:JEY786840 JOT786838:JOU786840 JYP786838:JYQ786840 KIL786838:KIM786840 KSH786838:KSI786840 LCD786838:LCE786840 LLZ786838:LMA786840 LVV786838:LVW786840 MFR786838:MFS786840 MPN786838:MPO786840 MZJ786838:MZK786840 NJF786838:NJG786840 NTB786838:NTC786840 OCX786838:OCY786840 OMT786838:OMU786840 OWP786838:OWQ786840 PGL786838:PGM786840 PQH786838:PQI786840 QAD786838:QAE786840 QJZ786838:QKA786840 QTV786838:QTW786840 RDR786838:RDS786840 RNN786838:RNO786840 RXJ786838:RXK786840 SHF786838:SHG786840 SRB786838:SRC786840 TAX786838:TAY786840 TKT786838:TKU786840 TUP786838:TUQ786840 UEL786838:UEM786840 UOH786838:UOI786840 UYD786838:UYE786840 VHZ786838:VIA786840 VRV786838:VRW786840 WBR786838:WBS786840 WLN786838:WLO786840 WVJ786838:WVK786840 B852374:C852376 IX852374:IY852376 ST852374:SU852376 ACP852374:ACQ852376 AML852374:AMM852376 AWH852374:AWI852376 BGD852374:BGE852376 BPZ852374:BQA852376 BZV852374:BZW852376 CJR852374:CJS852376 CTN852374:CTO852376 DDJ852374:DDK852376 DNF852374:DNG852376 DXB852374:DXC852376 EGX852374:EGY852376 EQT852374:EQU852376 FAP852374:FAQ852376 FKL852374:FKM852376 FUH852374:FUI852376 GED852374:GEE852376 GNZ852374:GOA852376 GXV852374:GXW852376 HHR852374:HHS852376 HRN852374:HRO852376 IBJ852374:IBK852376 ILF852374:ILG852376 IVB852374:IVC852376 JEX852374:JEY852376 JOT852374:JOU852376 JYP852374:JYQ852376 KIL852374:KIM852376 KSH852374:KSI852376 LCD852374:LCE852376 LLZ852374:LMA852376 LVV852374:LVW852376 MFR852374:MFS852376 MPN852374:MPO852376 MZJ852374:MZK852376 NJF852374:NJG852376 NTB852374:NTC852376 OCX852374:OCY852376 OMT852374:OMU852376 OWP852374:OWQ852376 PGL852374:PGM852376 PQH852374:PQI852376 QAD852374:QAE852376 QJZ852374:QKA852376 QTV852374:QTW852376 RDR852374:RDS852376 RNN852374:RNO852376 RXJ852374:RXK852376 SHF852374:SHG852376 SRB852374:SRC852376 TAX852374:TAY852376 TKT852374:TKU852376 TUP852374:TUQ852376 UEL852374:UEM852376 UOH852374:UOI852376 UYD852374:UYE852376 VHZ852374:VIA852376 VRV852374:VRW852376 WBR852374:WBS852376 WLN852374:WLO852376 WVJ852374:WVK852376 B917910:C917912 IX917910:IY917912 ST917910:SU917912 ACP917910:ACQ917912 AML917910:AMM917912 AWH917910:AWI917912 BGD917910:BGE917912 BPZ917910:BQA917912 BZV917910:BZW917912 CJR917910:CJS917912 CTN917910:CTO917912 DDJ917910:DDK917912 DNF917910:DNG917912 DXB917910:DXC917912 EGX917910:EGY917912 EQT917910:EQU917912 FAP917910:FAQ917912 FKL917910:FKM917912 FUH917910:FUI917912 GED917910:GEE917912 GNZ917910:GOA917912 GXV917910:GXW917912 HHR917910:HHS917912 HRN917910:HRO917912 IBJ917910:IBK917912 ILF917910:ILG917912 IVB917910:IVC917912 JEX917910:JEY917912 JOT917910:JOU917912 JYP917910:JYQ917912 KIL917910:KIM917912 KSH917910:KSI917912 LCD917910:LCE917912 LLZ917910:LMA917912 LVV917910:LVW917912 MFR917910:MFS917912 MPN917910:MPO917912 MZJ917910:MZK917912 NJF917910:NJG917912 NTB917910:NTC917912 OCX917910:OCY917912 OMT917910:OMU917912 OWP917910:OWQ917912 PGL917910:PGM917912 PQH917910:PQI917912 QAD917910:QAE917912 QJZ917910:QKA917912 QTV917910:QTW917912 RDR917910:RDS917912 RNN917910:RNO917912 RXJ917910:RXK917912 SHF917910:SHG917912 SRB917910:SRC917912 TAX917910:TAY917912 TKT917910:TKU917912 TUP917910:TUQ917912 UEL917910:UEM917912 UOH917910:UOI917912 UYD917910:UYE917912 VHZ917910:VIA917912 VRV917910:VRW917912 WBR917910:WBS917912 WLN917910:WLO917912 WVJ917910:WVK917912 B983446:C983448 IX983446:IY983448 ST983446:SU983448 ACP983446:ACQ983448 AML983446:AMM983448 AWH983446:AWI983448 BGD983446:BGE983448 BPZ983446:BQA983448 BZV983446:BZW983448 CJR983446:CJS983448 CTN983446:CTO983448 DDJ983446:DDK983448 DNF983446:DNG983448 DXB983446:DXC983448 EGX983446:EGY983448 EQT983446:EQU983448 FAP983446:FAQ983448 FKL983446:FKM983448 FUH983446:FUI983448 GED983446:GEE983448 GNZ983446:GOA983448 GXV983446:GXW983448 HHR983446:HHS983448 HRN983446:HRO983448 IBJ983446:IBK983448 ILF983446:ILG983448 IVB983446:IVC983448 JEX983446:JEY983448 JOT983446:JOU983448 JYP983446:JYQ983448 KIL983446:KIM983448 KSH983446:KSI983448 LCD983446:LCE983448 LLZ983446:LMA983448 LVV983446:LVW983448 MFR983446:MFS983448 MPN983446:MPO983448 MZJ983446:MZK983448 NJF983446:NJG983448 NTB983446:NTC983448 OCX983446:OCY983448 OMT983446:OMU983448 OWP983446:OWQ983448 PGL983446:PGM983448 PQH983446:PQI983448 QAD983446:QAE983448 QJZ983446:QKA983448 QTV983446:QTW983448 RDR983446:RDS983448 RNN983446:RNO983448 RXJ983446:RXK983448 SHF983446:SHG983448 SRB983446:SRC983448 TAX983446:TAY983448 TKT983446:TKU983448 TUP983446:TUQ983448 UEL983446:UEM983448 UOH983446:UOI983448 UYD983446:UYE983448 VHZ983446:VIA983448 VRV983446:VRW983448 WBR983446:WBS983448 WLN983446:WLO983448 WVJ983446:WVK983448 B65946:C65951 IX65946:IY65951 ST65946:SU65951 ACP65946:ACQ65951 AML65946:AMM65951 AWH65946:AWI65951 BGD65946:BGE65951 BPZ65946:BQA65951 BZV65946:BZW65951 CJR65946:CJS65951 CTN65946:CTO65951 DDJ65946:DDK65951 DNF65946:DNG65951 DXB65946:DXC65951 EGX65946:EGY65951 EQT65946:EQU65951 FAP65946:FAQ65951 FKL65946:FKM65951 FUH65946:FUI65951 GED65946:GEE65951 GNZ65946:GOA65951 GXV65946:GXW65951 HHR65946:HHS65951 HRN65946:HRO65951 IBJ65946:IBK65951 ILF65946:ILG65951 IVB65946:IVC65951 JEX65946:JEY65951 JOT65946:JOU65951 JYP65946:JYQ65951 KIL65946:KIM65951 KSH65946:KSI65951 LCD65946:LCE65951 LLZ65946:LMA65951 LVV65946:LVW65951 MFR65946:MFS65951 MPN65946:MPO65951 MZJ65946:MZK65951 NJF65946:NJG65951 NTB65946:NTC65951 OCX65946:OCY65951 OMT65946:OMU65951 OWP65946:OWQ65951 PGL65946:PGM65951 PQH65946:PQI65951 QAD65946:QAE65951 QJZ65946:QKA65951 QTV65946:QTW65951 RDR65946:RDS65951 RNN65946:RNO65951 RXJ65946:RXK65951 SHF65946:SHG65951 SRB65946:SRC65951 TAX65946:TAY65951 TKT65946:TKU65951 TUP65946:TUQ65951 UEL65946:UEM65951 UOH65946:UOI65951 UYD65946:UYE65951 VHZ65946:VIA65951 VRV65946:VRW65951 WBR65946:WBS65951 WLN65946:WLO65951 WVJ65946:WVK65951 B131482:C131487 IX131482:IY131487 ST131482:SU131487 ACP131482:ACQ131487 AML131482:AMM131487 AWH131482:AWI131487 BGD131482:BGE131487 BPZ131482:BQA131487 BZV131482:BZW131487 CJR131482:CJS131487 CTN131482:CTO131487 DDJ131482:DDK131487 DNF131482:DNG131487 DXB131482:DXC131487 EGX131482:EGY131487 EQT131482:EQU131487 FAP131482:FAQ131487 FKL131482:FKM131487 FUH131482:FUI131487 GED131482:GEE131487 GNZ131482:GOA131487 GXV131482:GXW131487 HHR131482:HHS131487 HRN131482:HRO131487 IBJ131482:IBK131487 ILF131482:ILG131487 IVB131482:IVC131487 JEX131482:JEY131487 JOT131482:JOU131487 JYP131482:JYQ131487 KIL131482:KIM131487 KSH131482:KSI131487 LCD131482:LCE131487 LLZ131482:LMA131487 LVV131482:LVW131487 MFR131482:MFS131487 MPN131482:MPO131487 MZJ131482:MZK131487 NJF131482:NJG131487 NTB131482:NTC131487 OCX131482:OCY131487 OMT131482:OMU131487 OWP131482:OWQ131487 PGL131482:PGM131487 PQH131482:PQI131487 QAD131482:QAE131487 QJZ131482:QKA131487 QTV131482:QTW131487 RDR131482:RDS131487 RNN131482:RNO131487 RXJ131482:RXK131487 SHF131482:SHG131487 SRB131482:SRC131487 TAX131482:TAY131487 TKT131482:TKU131487 TUP131482:TUQ131487 UEL131482:UEM131487 UOH131482:UOI131487 UYD131482:UYE131487 VHZ131482:VIA131487 VRV131482:VRW131487 WBR131482:WBS131487 WLN131482:WLO131487 WVJ131482:WVK131487 B197018:C197023 IX197018:IY197023 ST197018:SU197023 ACP197018:ACQ197023 AML197018:AMM197023 AWH197018:AWI197023 BGD197018:BGE197023 BPZ197018:BQA197023 BZV197018:BZW197023 CJR197018:CJS197023 CTN197018:CTO197023 DDJ197018:DDK197023 DNF197018:DNG197023 DXB197018:DXC197023 EGX197018:EGY197023 EQT197018:EQU197023 FAP197018:FAQ197023 FKL197018:FKM197023 FUH197018:FUI197023 GED197018:GEE197023 GNZ197018:GOA197023 GXV197018:GXW197023 HHR197018:HHS197023 HRN197018:HRO197023 IBJ197018:IBK197023 ILF197018:ILG197023 IVB197018:IVC197023 JEX197018:JEY197023 JOT197018:JOU197023 JYP197018:JYQ197023 KIL197018:KIM197023 KSH197018:KSI197023 LCD197018:LCE197023 LLZ197018:LMA197023 LVV197018:LVW197023 MFR197018:MFS197023 MPN197018:MPO197023 MZJ197018:MZK197023 NJF197018:NJG197023 NTB197018:NTC197023 OCX197018:OCY197023 OMT197018:OMU197023 OWP197018:OWQ197023 PGL197018:PGM197023 PQH197018:PQI197023 QAD197018:QAE197023 QJZ197018:QKA197023 QTV197018:QTW197023 RDR197018:RDS197023 RNN197018:RNO197023 RXJ197018:RXK197023 SHF197018:SHG197023 SRB197018:SRC197023 TAX197018:TAY197023 TKT197018:TKU197023 TUP197018:TUQ197023 UEL197018:UEM197023 UOH197018:UOI197023 UYD197018:UYE197023 VHZ197018:VIA197023 VRV197018:VRW197023 WBR197018:WBS197023 WLN197018:WLO197023 WVJ197018:WVK197023 B262554:C262559 IX262554:IY262559 ST262554:SU262559 ACP262554:ACQ262559 AML262554:AMM262559 AWH262554:AWI262559 BGD262554:BGE262559 BPZ262554:BQA262559 BZV262554:BZW262559 CJR262554:CJS262559 CTN262554:CTO262559 DDJ262554:DDK262559 DNF262554:DNG262559 DXB262554:DXC262559 EGX262554:EGY262559 EQT262554:EQU262559 FAP262554:FAQ262559 FKL262554:FKM262559 FUH262554:FUI262559 GED262554:GEE262559 GNZ262554:GOA262559 GXV262554:GXW262559 HHR262554:HHS262559 HRN262554:HRO262559 IBJ262554:IBK262559 ILF262554:ILG262559 IVB262554:IVC262559 JEX262554:JEY262559 JOT262554:JOU262559 JYP262554:JYQ262559 KIL262554:KIM262559 KSH262554:KSI262559 LCD262554:LCE262559 LLZ262554:LMA262559 LVV262554:LVW262559 MFR262554:MFS262559 MPN262554:MPO262559 MZJ262554:MZK262559 NJF262554:NJG262559 NTB262554:NTC262559 OCX262554:OCY262559 OMT262554:OMU262559 OWP262554:OWQ262559 PGL262554:PGM262559 PQH262554:PQI262559 QAD262554:QAE262559 QJZ262554:QKA262559 QTV262554:QTW262559 RDR262554:RDS262559 RNN262554:RNO262559 RXJ262554:RXK262559 SHF262554:SHG262559 SRB262554:SRC262559 TAX262554:TAY262559 TKT262554:TKU262559 TUP262554:TUQ262559 UEL262554:UEM262559 UOH262554:UOI262559 UYD262554:UYE262559 VHZ262554:VIA262559 VRV262554:VRW262559 WBR262554:WBS262559 WLN262554:WLO262559 WVJ262554:WVK262559 B328090:C328095 IX328090:IY328095 ST328090:SU328095 ACP328090:ACQ328095 AML328090:AMM328095 AWH328090:AWI328095 BGD328090:BGE328095 BPZ328090:BQA328095 BZV328090:BZW328095 CJR328090:CJS328095 CTN328090:CTO328095 DDJ328090:DDK328095 DNF328090:DNG328095 DXB328090:DXC328095 EGX328090:EGY328095 EQT328090:EQU328095 FAP328090:FAQ328095 FKL328090:FKM328095 FUH328090:FUI328095 GED328090:GEE328095 GNZ328090:GOA328095 GXV328090:GXW328095 HHR328090:HHS328095 HRN328090:HRO328095 IBJ328090:IBK328095 ILF328090:ILG328095 IVB328090:IVC328095 JEX328090:JEY328095 JOT328090:JOU328095 JYP328090:JYQ328095 KIL328090:KIM328095 KSH328090:KSI328095 LCD328090:LCE328095 LLZ328090:LMA328095 LVV328090:LVW328095 MFR328090:MFS328095 MPN328090:MPO328095 MZJ328090:MZK328095 NJF328090:NJG328095 NTB328090:NTC328095 OCX328090:OCY328095 OMT328090:OMU328095 OWP328090:OWQ328095 PGL328090:PGM328095 PQH328090:PQI328095 QAD328090:QAE328095 QJZ328090:QKA328095 QTV328090:QTW328095 RDR328090:RDS328095 RNN328090:RNO328095 RXJ328090:RXK328095 SHF328090:SHG328095 SRB328090:SRC328095 TAX328090:TAY328095 TKT328090:TKU328095 TUP328090:TUQ328095 UEL328090:UEM328095 UOH328090:UOI328095 UYD328090:UYE328095 VHZ328090:VIA328095 VRV328090:VRW328095 WBR328090:WBS328095 WLN328090:WLO328095 WVJ328090:WVK328095 B393626:C393631 IX393626:IY393631 ST393626:SU393631 ACP393626:ACQ393631 AML393626:AMM393631 AWH393626:AWI393631 BGD393626:BGE393631 BPZ393626:BQA393631 BZV393626:BZW393631 CJR393626:CJS393631 CTN393626:CTO393631 DDJ393626:DDK393631 DNF393626:DNG393631 DXB393626:DXC393631 EGX393626:EGY393631 EQT393626:EQU393631 FAP393626:FAQ393631 FKL393626:FKM393631 FUH393626:FUI393631 GED393626:GEE393631 GNZ393626:GOA393631 GXV393626:GXW393631 HHR393626:HHS393631 HRN393626:HRO393631 IBJ393626:IBK393631 ILF393626:ILG393631 IVB393626:IVC393631 JEX393626:JEY393631 JOT393626:JOU393631 JYP393626:JYQ393631 KIL393626:KIM393631 KSH393626:KSI393631 LCD393626:LCE393631 LLZ393626:LMA393631 LVV393626:LVW393631 MFR393626:MFS393631 MPN393626:MPO393631 MZJ393626:MZK393631 NJF393626:NJG393631 NTB393626:NTC393631 OCX393626:OCY393631 OMT393626:OMU393631 OWP393626:OWQ393631 PGL393626:PGM393631 PQH393626:PQI393631 QAD393626:QAE393631 QJZ393626:QKA393631 QTV393626:QTW393631 RDR393626:RDS393631 RNN393626:RNO393631 RXJ393626:RXK393631 SHF393626:SHG393631 SRB393626:SRC393631 TAX393626:TAY393631 TKT393626:TKU393631 TUP393626:TUQ393631 UEL393626:UEM393631 UOH393626:UOI393631 UYD393626:UYE393631 VHZ393626:VIA393631 VRV393626:VRW393631 WBR393626:WBS393631 WLN393626:WLO393631 WVJ393626:WVK393631 B459162:C459167 IX459162:IY459167 ST459162:SU459167 ACP459162:ACQ459167 AML459162:AMM459167 AWH459162:AWI459167 BGD459162:BGE459167 BPZ459162:BQA459167 BZV459162:BZW459167 CJR459162:CJS459167 CTN459162:CTO459167 DDJ459162:DDK459167 DNF459162:DNG459167 DXB459162:DXC459167 EGX459162:EGY459167 EQT459162:EQU459167 FAP459162:FAQ459167 FKL459162:FKM459167 FUH459162:FUI459167 GED459162:GEE459167 GNZ459162:GOA459167 GXV459162:GXW459167 HHR459162:HHS459167 HRN459162:HRO459167 IBJ459162:IBK459167 ILF459162:ILG459167 IVB459162:IVC459167 JEX459162:JEY459167 JOT459162:JOU459167 JYP459162:JYQ459167 KIL459162:KIM459167 KSH459162:KSI459167 LCD459162:LCE459167 LLZ459162:LMA459167 LVV459162:LVW459167 MFR459162:MFS459167 MPN459162:MPO459167 MZJ459162:MZK459167 NJF459162:NJG459167 NTB459162:NTC459167 OCX459162:OCY459167 OMT459162:OMU459167 OWP459162:OWQ459167 PGL459162:PGM459167 PQH459162:PQI459167 QAD459162:QAE459167 QJZ459162:QKA459167 QTV459162:QTW459167 RDR459162:RDS459167 RNN459162:RNO459167 RXJ459162:RXK459167 SHF459162:SHG459167 SRB459162:SRC459167 TAX459162:TAY459167 TKT459162:TKU459167 TUP459162:TUQ459167 UEL459162:UEM459167 UOH459162:UOI459167 UYD459162:UYE459167 VHZ459162:VIA459167 VRV459162:VRW459167 WBR459162:WBS459167 WLN459162:WLO459167 WVJ459162:WVK459167 B524698:C524703 IX524698:IY524703 ST524698:SU524703 ACP524698:ACQ524703 AML524698:AMM524703 AWH524698:AWI524703 BGD524698:BGE524703 BPZ524698:BQA524703 BZV524698:BZW524703 CJR524698:CJS524703 CTN524698:CTO524703 DDJ524698:DDK524703 DNF524698:DNG524703 DXB524698:DXC524703 EGX524698:EGY524703 EQT524698:EQU524703 FAP524698:FAQ524703 FKL524698:FKM524703 FUH524698:FUI524703 GED524698:GEE524703 GNZ524698:GOA524703 GXV524698:GXW524703 HHR524698:HHS524703 HRN524698:HRO524703 IBJ524698:IBK524703 ILF524698:ILG524703 IVB524698:IVC524703 JEX524698:JEY524703 JOT524698:JOU524703 JYP524698:JYQ524703 KIL524698:KIM524703 KSH524698:KSI524703 LCD524698:LCE524703 LLZ524698:LMA524703 LVV524698:LVW524703 MFR524698:MFS524703 MPN524698:MPO524703 MZJ524698:MZK524703 NJF524698:NJG524703 NTB524698:NTC524703 OCX524698:OCY524703 OMT524698:OMU524703 OWP524698:OWQ524703 PGL524698:PGM524703 PQH524698:PQI524703 QAD524698:QAE524703 QJZ524698:QKA524703 QTV524698:QTW524703 RDR524698:RDS524703 RNN524698:RNO524703 RXJ524698:RXK524703 SHF524698:SHG524703 SRB524698:SRC524703 TAX524698:TAY524703 TKT524698:TKU524703 TUP524698:TUQ524703 UEL524698:UEM524703 UOH524698:UOI524703 UYD524698:UYE524703 VHZ524698:VIA524703 VRV524698:VRW524703 WBR524698:WBS524703 WLN524698:WLO524703 WVJ524698:WVK524703 B590234:C590239 IX590234:IY590239 ST590234:SU590239 ACP590234:ACQ590239 AML590234:AMM590239 AWH590234:AWI590239 BGD590234:BGE590239 BPZ590234:BQA590239 BZV590234:BZW590239 CJR590234:CJS590239 CTN590234:CTO590239 DDJ590234:DDK590239 DNF590234:DNG590239 DXB590234:DXC590239 EGX590234:EGY590239 EQT590234:EQU590239 FAP590234:FAQ590239 FKL590234:FKM590239 FUH590234:FUI590239 GED590234:GEE590239 GNZ590234:GOA590239 GXV590234:GXW590239 HHR590234:HHS590239 HRN590234:HRO590239 IBJ590234:IBK590239 ILF590234:ILG590239 IVB590234:IVC590239 JEX590234:JEY590239 JOT590234:JOU590239 JYP590234:JYQ590239 KIL590234:KIM590239 KSH590234:KSI590239 LCD590234:LCE590239 LLZ590234:LMA590239 LVV590234:LVW590239 MFR590234:MFS590239 MPN590234:MPO590239 MZJ590234:MZK590239 NJF590234:NJG590239 NTB590234:NTC590239 OCX590234:OCY590239 OMT590234:OMU590239 OWP590234:OWQ590239 PGL590234:PGM590239 PQH590234:PQI590239 QAD590234:QAE590239 QJZ590234:QKA590239 QTV590234:QTW590239 RDR590234:RDS590239 RNN590234:RNO590239 RXJ590234:RXK590239 SHF590234:SHG590239 SRB590234:SRC590239 TAX590234:TAY590239 TKT590234:TKU590239 TUP590234:TUQ590239 UEL590234:UEM590239 UOH590234:UOI590239 UYD590234:UYE590239 VHZ590234:VIA590239 VRV590234:VRW590239 WBR590234:WBS590239 WLN590234:WLO590239 WVJ590234:WVK590239 B655770:C655775 IX655770:IY655775 ST655770:SU655775 ACP655770:ACQ655775 AML655770:AMM655775 AWH655770:AWI655775 BGD655770:BGE655775 BPZ655770:BQA655775 BZV655770:BZW655775 CJR655770:CJS655775 CTN655770:CTO655775 DDJ655770:DDK655775 DNF655770:DNG655775 DXB655770:DXC655775 EGX655770:EGY655775 EQT655770:EQU655775 FAP655770:FAQ655775 FKL655770:FKM655775 FUH655770:FUI655775 GED655770:GEE655775 GNZ655770:GOA655775 GXV655770:GXW655775 HHR655770:HHS655775 HRN655770:HRO655775 IBJ655770:IBK655775 ILF655770:ILG655775 IVB655770:IVC655775 JEX655770:JEY655775 JOT655770:JOU655775 JYP655770:JYQ655775 KIL655770:KIM655775 KSH655770:KSI655775 LCD655770:LCE655775 LLZ655770:LMA655775 LVV655770:LVW655775 MFR655770:MFS655775 MPN655770:MPO655775 MZJ655770:MZK655775 NJF655770:NJG655775 NTB655770:NTC655775 OCX655770:OCY655775 OMT655770:OMU655775 OWP655770:OWQ655775 PGL655770:PGM655775 PQH655770:PQI655775 QAD655770:QAE655775 QJZ655770:QKA655775 QTV655770:QTW655775 RDR655770:RDS655775 RNN655770:RNO655775 RXJ655770:RXK655775 SHF655770:SHG655775 SRB655770:SRC655775 TAX655770:TAY655775 TKT655770:TKU655775 TUP655770:TUQ655775 UEL655770:UEM655775 UOH655770:UOI655775 UYD655770:UYE655775 VHZ655770:VIA655775 VRV655770:VRW655775 WBR655770:WBS655775 WLN655770:WLO655775 WVJ655770:WVK655775 B721306:C721311 IX721306:IY721311 ST721306:SU721311 ACP721306:ACQ721311 AML721306:AMM721311 AWH721306:AWI721311 BGD721306:BGE721311 BPZ721306:BQA721311 BZV721306:BZW721311 CJR721306:CJS721311 CTN721306:CTO721311 DDJ721306:DDK721311 DNF721306:DNG721311 DXB721306:DXC721311 EGX721306:EGY721311 EQT721306:EQU721311 FAP721306:FAQ721311 FKL721306:FKM721311 FUH721306:FUI721311 GED721306:GEE721311 GNZ721306:GOA721311 GXV721306:GXW721311 HHR721306:HHS721311 HRN721306:HRO721311 IBJ721306:IBK721311 ILF721306:ILG721311 IVB721306:IVC721311 JEX721306:JEY721311 JOT721306:JOU721311 JYP721306:JYQ721311 KIL721306:KIM721311 KSH721306:KSI721311 LCD721306:LCE721311 LLZ721306:LMA721311 LVV721306:LVW721311 MFR721306:MFS721311 MPN721306:MPO721311 MZJ721306:MZK721311 NJF721306:NJG721311 NTB721306:NTC721311 OCX721306:OCY721311 OMT721306:OMU721311 OWP721306:OWQ721311 PGL721306:PGM721311 PQH721306:PQI721311 QAD721306:QAE721311 QJZ721306:QKA721311 QTV721306:QTW721311 RDR721306:RDS721311 RNN721306:RNO721311 RXJ721306:RXK721311 SHF721306:SHG721311 SRB721306:SRC721311 TAX721306:TAY721311 TKT721306:TKU721311 TUP721306:TUQ721311 UEL721306:UEM721311 UOH721306:UOI721311 UYD721306:UYE721311 VHZ721306:VIA721311 VRV721306:VRW721311 WBR721306:WBS721311 WLN721306:WLO721311 WVJ721306:WVK721311 B786842:C786847 IX786842:IY786847 ST786842:SU786847 ACP786842:ACQ786847 AML786842:AMM786847 AWH786842:AWI786847 BGD786842:BGE786847 BPZ786842:BQA786847 BZV786842:BZW786847 CJR786842:CJS786847 CTN786842:CTO786847 DDJ786842:DDK786847 DNF786842:DNG786847 DXB786842:DXC786847 EGX786842:EGY786847 EQT786842:EQU786847 FAP786842:FAQ786847 FKL786842:FKM786847 FUH786842:FUI786847 GED786842:GEE786847 GNZ786842:GOA786847 GXV786842:GXW786847 HHR786842:HHS786847 HRN786842:HRO786847 IBJ786842:IBK786847 ILF786842:ILG786847 IVB786842:IVC786847 JEX786842:JEY786847 JOT786842:JOU786847 JYP786842:JYQ786847 KIL786842:KIM786847 KSH786842:KSI786847 LCD786842:LCE786847 LLZ786842:LMA786847 LVV786842:LVW786847 MFR786842:MFS786847 MPN786842:MPO786847 MZJ786842:MZK786847 NJF786842:NJG786847 NTB786842:NTC786847 OCX786842:OCY786847 OMT786842:OMU786847 OWP786842:OWQ786847 PGL786842:PGM786847 PQH786842:PQI786847 QAD786842:QAE786847 QJZ786842:QKA786847 QTV786842:QTW786847 RDR786842:RDS786847 RNN786842:RNO786847 RXJ786842:RXK786847 SHF786842:SHG786847 SRB786842:SRC786847 TAX786842:TAY786847 TKT786842:TKU786847 TUP786842:TUQ786847 UEL786842:UEM786847 UOH786842:UOI786847 UYD786842:UYE786847 VHZ786842:VIA786847 VRV786842:VRW786847 WBR786842:WBS786847 WLN786842:WLO786847 WVJ786842:WVK786847 B852378:C852383 IX852378:IY852383 ST852378:SU852383 ACP852378:ACQ852383 AML852378:AMM852383 AWH852378:AWI852383 BGD852378:BGE852383 BPZ852378:BQA852383 BZV852378:BZW852383 CJR852378:CJS852383 CTN852378:CTO852383 DDJ852378:DDK852383 DNF852378:DNG852383 DXB852378:DXC852383 EGX852378:EGY852383 EQT852378:EQU852383 FAP852378:FAQ852383 FKL852378:FKM852383 FUH852378:FUI852383 GED852378:GEE852383 GNZ852378:GOA852383 GXV852378:GXW852383 HHR852378:HHS852383 HRN852378:HRO852383 IBJ852378:IBK852383 ILF852378:ILG852383 IVB852378:IVC852383 JEX852378:JEY852383 JOT852378:JOU852383 JYP852378:JYQ852383 KIL852378:KIM852383 KSH852378:KSI852383 LCD852378:LCE852383 LLZ852378:LMA852383 LVV852378:LVW852383 MFR852378:MFS852383 MPN852378:MPO852383 MZJ852378:MZK852383 NJF852378:NJG852383 NTB852378:NTC852383 OCX852378:OCY852383 OMT852378:OMU852383 OWP852378:OWQ852383 PGL852378:PGM852383 PQH852378:PQI852383 QAD852378:QAE852383 QJZ852378:QKA852383 QTV852378:QTW852383 RDR852378:RDS852383 RNN852378:RNO852383 RXJ852378:RXK852383 SHF852378:SHG852383 SRB852378:SRC852383 TAX852378:TAY852383 TKT852378:TKU852383 TUP852378:TUQ852383 UEL852378:UEM852383 UOH852378:UOI852383 UYD852378:UYE852383 VHZ852378:VIA852383 VRV852378:VRW852383 WBR852378:WBS852383 WLN852378:WLO852383 WVJ852378:WVK852383 B917914:C917919 IX917914:IY917919 ST917914:SU917919 ACP917914:ACQ917919 AML917914:AMM917919 AWH917914:AWI917919 BGD917914:BGE917919 BPZ917914:BQA917919 BZV917914:BZW917919 CJR917914:CJS917919 CTN917914:CTO917919 DDJ917914:DDK917919 DNF917914:DNG917919 DXB917914:DXC917919 EGX917914:EGY917919 EQT917914:EQU917919 FAP917914:FAQ917919 FKL917914:FKM917919 FUH917914:FUI917919 GED917914:GEE917919 GNZ917914:GOA917919 GXV917914:GXW917919 HHR917914:HHS917919 HRN917914:HRO917919 IBJ917914:IBK917919 ILF917914:ILG917919 IVB917914:IVC917919 JEX917914:JEY917919 JOT917914:JOU917919 JYP917914:JYQ917919 KIL917914:KIM917919 KSH917914:KSI917919 LCD917914:LCE917919 LLZ917914:LMA917919 LVV917914:LVW917919 MFR917914:MFS917919 MPN917914:MPO917919 MZJ917914:MZK917919 NJF917914:NJG917919 NTB917914:NTC917919 OCX917914:OCY917919 OMT917914:OMU917919 OWP917914:OWQ917919 PGL917914:PGM917919 PQH917914:PQI917919 QAD917914:QAE917919 QJZ917914:QKA917919 QTV917914:QTW917919 RDR917914:RDS917919 RNN917914:RNO917919 RXJ917914:RXK917919 SHF917914:SHG917919 SRB917914:SRC917919 TAX917914:TAY917919 TKT917914:TKU917919 TUP917914:TUQ917919 UEL917914:UEM917919 UOH917914:UOI917919 UYD917914:UYE917919 VHZ917914:VIA917919 VRV917914:VRW917919 WBR917914:WBS917919 WLN917914:WLO917919 WVJ917914:WVK917919 B983450:C983455 IX983450:IY983455 ST983450:SU983455 ACP983450:ACQ983455 AML983450:AMM983455 AWH983450:AWI983455 BGD983450:BGE983455 BPZ983450:BQA983455 BZV983450:BZW983455 CJR983450:CJS983455 CTN983450:CTO983455 DDJ983450:DDK983455 DNF983450:DNG983455 DXB983450:DXC983455 EGX983450:EGY983455 EQT983450:EQU983455 FAP983450:FAQ983455 FKL983450:FKM983455 FUH983450:FUI983455 GED983450:GEE983455 GNZ983450:GOA983455 GXV983450:GXW983455 HHR983450:HHS983455 HRN983450:HRO983455 IBJ983450:IBK983455 ILF983450:ILG983455 IVB983450:IVC983455 JEX983450:JEY983455 JOT983450:JOU983455 JYP983450:JYQ983455 KIL983450:KIM983455 KSH983450:KSI983455 LCD983450:LCE983455 LLZ983450:LMA983455 LVV983450:LVW983455 MFR983450:MFS983455 MPN983450:MPO983455 MZJ983450:MZK983455 NJF983450:NJG983455 NTB983450:NTC983455 OCX983450:OCY983455 OMT983450:OMU983455 OWP983450:OWQ983455 PGL983450:PGM983455 PQH983450:PQI983455 QAD983450:QAE983455 QJZ983450:QKA983455 QTV983450:QTW983455 RDR983450:RDS983455 RNN983450:RNO983455 RXJ983450:RXK983455 SHF983450:SHG983455 SRB983450:SRC983455 TAX983450:TAY983455 TKT983450:TKU983455 TUP983450:TUQ983455 UEL983450:UEM983455 UOH983450:UOI983455 UYD983450:UYE983455 VHZ983450:VIA983455 VRV983450:VRW983455 WBR983450:WBS983455 WLN983450:WLO983455 WVJ983450:WVK983455 B65958:C65963 IX65958:IY65963 ST65958:SU65963 ACP65958:ACQ65963 AML65958:AMM65963 AWH65958:AWI65963 BGD65958:BGE65963 BPZ65958:BQA65963 BZV65958:BZW65963 CJR65958:CJS65963 CTN65958:CTO65963 DDJ65958:DDK65963 DNF65958:DNG65963 DXB65958:DXC65963 EGX65958:EGY65963 EQT65958:EQU65963 FAP65958:FAQ65963 FKL65958:FKM65963 FUH65958:FUI65963 GED65958:GEE65963 GNZ65958:GOA65963 GXV65958:GXW65963 HHR65958:HHS65963 HRN65958:HRO65963 IBJ65958:IBK65963 ILF65958:ILG65963 IVB65958:IVC65963 JEX65958:JEY65963 JOT65958:JOU65963 JYP65958:JYQ65963 KIL65958:KIM65963 KSH65958:KSI65963 LCD65958:LCE65963 LLZ65958:LMA65963 LVV65958:LVW65963 MFR65958:MFS65963 MPN65958:MPO65963 MZJ65958:MZK65963 NJF65958:NJG65963 NTB65958:NTC65963 OCX65958:OCY65963 OMT65958:OMU65963 OWP65958:OWQ65963 PGL65958:PGM65963 PQH65958:PQI65963 QAD65958:QAE65963 QJZ65958:QKA65963 QTV65958:QTW65963 RDR65958:RDS65963 RNN65958:RNO65963 RXJ65958:RXK65963 SHF65958:SHG65963 SRB65958:SRC65963 TAX65958:TAY65963 TKT65958:TKU65963 TUP65958:TUQ65963 UEL65958:UEM65963 UOH65958:UOI65963 UYD65958:UYE65963 VHZ65958:VIA65963 VRV65958:VRW65963 WBR65958:WBS65963 WLN65958:WLO65963 WVJ65958:WVK65963 B131494:C131499 IX131494:IY131499 ST131494:SU131499 ACP131494:ACQ131499 AML131494:AMM131499 AWH131494:AWI131499 BGD131494:BGE131499 BPZ131494:BQA131499 BZV131494:BZW131499 CJR131494:CJS131499 CTN131494:CTO131499 DDJ131494:DDK131499 DNF131494:DNG131499 DXB131494:DXC131499 EGX131494:EGY131499 EQT131494:EQU131499 FAP131494:FAQ131499 FKL131494:FKM131499 FUH131494:FUI131499 GED131494:GEE131499 GNZ131494:GOA131499 GXV131494:GXW131499 HHR131494:HHS131499 HRN131494:HRO131499 IBJ131494:IBK131499 ILF131494:ILG131499 IVB131494:IVC131499 JEX131494:JEY131499 JOT131494:JOU131499 JYP131494:JYQ131499 KIL131494:KIM131499 KSH131494:KSI131499 LCD131494:LCE131499 LLZ131494:LMA131499 LVV131494:LVW131499 MFR131494:MFS131499 MPN131494:MPO131499 MZJ131494:MZK131499 NJF131494:NJG131499 NTB131494:NTC131499 OCX131494:OCY131499 OMT131494:OMU131499 OWP131494:OWQ131499 PGL131494:PGM131499 PQH131494:PQI131499 QAD131494:QAE131499 QJZ131494:QKA131499 QTV131494:QTW131499 RDR131494:RDS131499 RNN131494:RNO131499 RXJ131494:RXK131499 SHF131494:SHG131499 SRB131494:SRC131499 TAX131494:TAY131499 TKT131494:TKU131499 TUP131494:TUQ131499 UEL131494:UEM131499 UOH131494:UOI131499 UYD131494:UYE131499 VHZ131494:VIA131499 VRV131494:VRW131499 WBR131494:WBS131499 WLN131494:WLO131499 WVJ131494:WVK131499 B197030:C197035 IX197030:IY197035 ST197030:SU197035 ACP197030:ACQ197035 AML197030:AMM197035 AWH197030:AWI197035 BGD197030:BGE197035 BPZ197030:BQA197035 BZV197030:BZW197035 CJR197030:CJS197035 CTN197030:CTO197035 DDJ197030:DDK197035 DNF197030:DNG197035 DXB197030:DXC197035 EGX197030:EGY197035 EQT197030:EQU197035 FAP197030:FAQ197035 FKL197030:FKM197035 FUH197030:FUI197035 GED197030:GEE197035 GNZ197030:GOA197035 GXV197030:GXW197035 HHR197030:HHS197035 HRN197030:HRO197035 IBJ197030:IBK197035 ILF197030:ILG197035 IVB197030:IVC197035 JEX197030:JEY197035 JOT197030:JOU197035 JYP197030:JYQ197035 KIL197030:KIM197035 KSH197030:KSI197035 LCD197030:LCE197035 LLZ197030:LMA197035 LVV197030:LVW197035 MFR197030:MFS197035 MPN197030:MPO197035 MZJ197030:MZK197035 NJF197030:NJG197035 NTB197030:NTC197035 OCX197030:OCY197035 OMT197030:OMU197035 OWP197030:OWQ197035 PGL197030:PGM197035 PQH197030:PQI197035 QAD197030:QAE197035 QJZ197030:QKA197035 QTV197030:QTW197035 RDR197030:RDS197035 RNN197030:RNO197035 RXJ197030:RXK197035 SHF197030:SHG197035 SRB197030:SRC197035 TAX197030:TAY197035 TKT197030:TKU197035 TUP197030:TUQ197035 UEL197030:UEM197035 UOH197030:UOI197035 UYD197030:UYE197035 VHZ197030:VIA197035 VRV197030:VRW197035 WBR197030:WBS197035 WLN197030:WLO197035 WVJ197030:WVK197035 B262566:C262571 IX262566:IY262571 ST262566:SU262571 ACP262566:ACQ262571 AML262566:AMM262571 AWH262566:AWI262571 BGD262566:BGE262571 BPZ262566:BQA262571 BZV262566:BZW262571 CJR262566:CJS262571 CTN262566:CTO262571 DDJ262566:DDK262571 DNF262566:DNG262571 DXB262566:DXC262571 EGX262566:EGY262571 EQT262566:EQU262571 FAP262566:FAQ262571 FKL262566:FKM262571 FUH262566:FUI262571 GED262566:GEE262571 GNZ262566:GOA262571 GXV262566:GXW262571 HHR262566:HHS262571 HRN262566:HRO262571 IBJ262566:IBK262571 ILF262566:ILG262571 IVB262566:IVC262571 JEX262566:JEY262571 JOT262566:JOU262571 JYP262566:JYQ262571 KIL262566:KIM262571 KSH262566:KSI262571 LCD262566:LCE262571 LLZ262566:LMA262571 LVV262566:LVW262571 MFR262566:MFS262571 MPN262566:MPO262571 MZJ262566:MZK262571 NJF262566:NJG262571 NTB262566:NTC262571 OCX262566:OCY262571 OMT262566:OMU262571 OWP262566:OWQ262571 PGL262566:PGM262571 PQH262566:PQI262571 QAD262566:QAE262571 QJZ262566:QKA262571 QTV262566:QTW262571 RDR262566:RDS262571 RNN262566:RNO262571 RXJ262566:RXK262571 SHF262566:SHG262571 SRB262566:SRC262571 TAX262566:TAY262571 TKT262566:TKU262571 TUP262566:TUQ262571 UEL262566:UEM262571 UOH262566:UOI262571 UYD262566:UYE262571 VHZ262566:VIA262571 VRV262566:VRW262571 WBR262566:WBS262571 WLN262566:WLO262571 WVJ262566:WVK262571 B328102:C328107 IX328102:IY328107 ST328102:SU328107 ACP328102:ACQ328107 AML328102:AMM328107 AWH328102:AWI328107 BGD328102:BGE328107 BPZ328102:BQA328107 BZV328102:BZW328107 CJR328102:CJS328107 CTN328102:CTO328107 DDJ328102:DDK328107 DNF328102:DNG328107 DXB328102:DXC328107 EGX328102:EGY328107 EQT328102:EQU328107 FAP328102:FAQ328107 FKL328102:FKM328107 FUH328102:FUI328107 GED328102:GEE328107 GNZ328102:GOA328107 GXV328102:GXW328107 HHR328102:HHS328107 HRN328102:HRO328107 IBJ328102:IBK328107 ILF328102:ILG328107 IVB328102:IVC328107 JEX328102:JEY328107 JOT328102:JOU328107 JYP328102:JYQ328107 KIL328102:KIM328107 KSH328102:KSI328107 LCD328102:LCE328107 LLZ328102:LMA328107 LVV328102:LVW328107 MFR328102:MFS328107 MPN328102:MPO328107 MZJ328102:MZK328107 NJF328102:NJG328107 NTB328102:NTC328107 OCX328102:OCY328107 OMT328102:OMU328107 OWP328102:OWQ328107 PGL328102:PGM328107 PQH328102:PQI328107 QAD328102:QAE328107 QJZ328102:QKA328107 QTV328102:QTW328107 RDR328102:RDS328107 RNN328102:RNO328107 RXJ328102:RXK328107 SHF328102:SHG328107 SRB328102:SRC328107 TAX328102:TAY328107 TKT328102:TKU328107 TUP328102:TUQ328107 UEL328102:UEM328107 UOH328102:UOI328107 UYD328102:UYE328107 VHZ328102:VIA328107 VRV328102:VRW328107 WBR328102:WBS328107 WLN328102:WLO328107 WVJ328102:WVK328107 B393638:C393643 IX393638:IY393643 ST393638:SU393643 ACP393638:ACQ393643 AML393638:AMM393643 AWH393638:AWI393643 BGD393638:BGE393643 BPZ393638:BQA393643 BZV393638:BZW393643 CJR393638:CJS393643 CTN393638:CTO393643 DDJ393638:DDK393643 DNF393638:DNG393643 DXB393638:DXC393643 EGX393638:EGY393643 EQT393638:EQU393643 FAP393638:FAQ393643 FKL393638:FKM393643 FUH393638:FUI393643 GED393638:GEE393643 GNZ393638:GOA393643 GXV393638:GXW393643 HHR393638:HHS393643 HRN393638:HRO393643 IBJ393638:IBK393643 ILF393638:ILG393643 IVB393638:IVC393643 JEX393638:JEY393643 JOT393638:JOU393643 JYP393638:JYQ393643 KIL393638:KIM393643 KSH393638:KSI393643 LCD393638:LCE393643 LLZ393638:LMA393643 LVV393638:LVW393643 MFR393638:MFS393643 MPN393638:MPO393643 MZJ393638:MZK393643 NJF393638:NJG393643 NTB393638:NTC393643 OCX393638:OCY393643 OMT393638:OMU393643 OWP393638:OWQ393643 PGL393638:PGM393643 PQH393638:PQI393643 QAD393638:QAE393643 QJZ393638:QKA393643 QTV393638:QTW393643 RDR393638:RDS393643 RNN393638:RNO393643 RXJ393638:RXK393643 SHF393638:SHG393643 SRB393638:SRC393643 TAX393638:TAY393643 TKT393638:TKU393643 TUP393638:TUQ393643 UEL393638:UEM393643 UOH393638:UOI393643 UYD393638:UYE393643 VHZ393638:VIA393643 VRV393638:VRW393643 WBR393638:WBS393643 WLN393638:WLO393643 WVJ393638:WVK393643 B459174:C459179 IX459174:IY459179 ST459174:SU459179 ACP459174:ACQ459179 AML459174:AMM459179 AWH459174:AWI459179 BGD459174:BGE459179 BPZ459174:BQA459179 BZV459174:BZW459179 CJR459174:CJS459179 CTN459174:CTO459179 DDJ459174:DDK459179 DNF459174:DNG459179 DXB459174:DXC459179 EGX459174:EGY459179 EQT459174:EQU459179 FAP459174:FAQ459179 FKL459174:FKM459179 FUH459174:FUI459179 GED459174:GEE459179 GNZ459174:GOA459179 GXV459174:GXW459179 HHR459174:HHS459179 HRN459174:HRO459179 IBJ459174:IBK459179 ILF459174:ILG459179 IVB459174:IVC459179 JEX459174:JEY459179 JOT459174:JOU459179 JYP459174:JYQ459179 KIL459174:KIM459179 KSH459174:KSI459179 LCD459174:LCE459179 LLZ459174:LMA459179 LVV459174:LVW459179 MFR459174:MFS459179 MPN459174:MPO459179 MZJ459174:MZK459179 NJF459174:NJG459179 NTB459174:NTC459179 OCX459174:OCY459179 OMT459174:OMU459179 OWP459174:OWQ459179 PGL459174:PGM459179 PQH459174:PQI459179 QAD459174:QAE459179 QJZ459174:QKA459179 QTV459174:QTW459179 RDR459174:RDS459179 RNN459174:RNO459179 RXJ459174:RXK459179 SHF459174:SHG459179 SRB459174:SRC459179 TAX459174:TAY459179 TKT459174:TKU459179 TUP459174:TUQ459179 UEL459174:UEM459179 UOH459174:UOI459179 UYD459174:UYE459179 VHZ459174:VIA459179 VRV459174:VRW459179 WBR459174:WBS459179 WLN459174:WLO459179 WVJ459174:WVK459179 B524710:C524715 IX524710:IY524715 ST524710:SU524715 ACP524710:ACQ524715 AML524710:AMM524715 AWH524710:AWI524715 BGD524710:BGE524715 BPZ524710:BQA524715 BZV524710:BZW524715 CJR524710:CJS524715 CTN524710:CTO524715 DDJ524710:DDK524715 DNF524710:DNG524715 DXB524710:DXC524715 EGX524710:EGY524715 EQT524710:EQU524715 FAP524710:FAQ524715 FKL524710:FKM524715 FUH524710:FUI524715 GED524710:GEE524715 GNZ524710:GOA524715 GXV524710:GXW524715 HHR524710:HHS524715 HRN524710:HRO524715 IBJ524710:IBK524715 ILF524710:ILG524715 IVB524710:IVC524715 JEX524710:JEY524715 JOT524710:JOU524715 JYP524710:JYQ524715 KIL524710:KIM524715 KSH524710:KSI524715 LCD524710:LCE524715 LLZ524710:LMA524715 LVV524710:LVW524715 MFR524710:MFS524715 MPN524710:MPO524715 MZJ524710:MZK524715 NJF524710:NJG524715 NTB524710:NTC524715 OCX524710:OCY524715 OMT524710:OMU524715 OWP524710:OWQ524715 PGL524710:PGM524715 PQH524710:PQI524715 QAD524710:QAE524715 QJZ524710:QKA524715 QTV524710:QTW524715 RDR524710:RDS524715 RNN524710:RNO524715 RXJ524710:RXK524715 SHF524710:SHG524715 SRB524710:SRC524715 TAX524710:TAY524715 TKT524710:TKU524715 TUP524710:TUQ524715 UEL524710:UEM524715 UOH524710:UOI524715 UYD524710:UYE524715 VHZ524710:VIA524715 VRV524710:VRW524715 WBR524710:WBS524715 WLN524710:WLO524715 WVJ524710:WVK524715 B590246:C590251 IX590246:IY590251 ST590246:SU590251 ACP590246:ACQ590251 AML590246:AMM590251 AWH590246:AWI590251 BGD590246:BGE590251 BPZ590246:BQA590251 BZV590246:BZW590251 CJR590246:CJS590251 CTN590246:CTO590251 DDJ590246:DDK590251 DNF590246:DNG590251 DXB590246:DXC590251 EGX590246:EGY590251 EQT590246:EQU590251 FAP590246:FAQ590251 FKL590246:FKM590251 FUH590246:FUI590251 GED590246:GEE590251 GNZ590246:GOA590251 GXV590246:GXW590251 HHR590246:HHS590251 HRN590246:HRO590251 IBJ590246:IBK590251 ILF590246:ILG590251 IVB590246:IVC590251 JEX590246:JEY590251 JOT590246:JOU590251 JYP590246:JYQ590251 KIL590246:KIM590251 KSH590246:KSI590251 LCD590246:LCE590251 LLZ590246:LMA590251 LVV590246:LVW590251 MFR590246:MFS590251 MPN590246:MPO590251 MZJ590246:MZK590251 NJF590246:NJG590251 NTB590246:NTC590251 OCX590246:OCY590251 OMT590246:OMU590251 OWP590246:OWQ590251 PGL590246:PGM590251 PQH590246:PQI590251 QAD590246:QAE590251 QJZ590246:QKA590251 QTV590246:QTW590251 RDR590246:RDS590251 RNN590246:RNO590251 RXJ590246:RXK590251 SHF590246:SHG590251 SRB590246:SRC590251 TAX590246:TAY590251 TKT590246:TKU590251 TUP590246:TUQ590251 UEL590246:UEM590251 UOH590246:UOI590251 UYD590246:UYE590251 VHZ590246:VIA590251 VRV590246:VRW590251 WBR590246:WBS590251 WLN590246:WLO590251 WVJ590246:WVK590251 B655782:C655787 IX655782:IY655787 ST655782:SU655787 ACP655782:ACQ655787 AML655782:AMM655787 AWH655782:AWI655787 BGD655782:BGE655787 BPZ655782:BQA655787 BZV655782:BZW655787 CJR655782:CJS655787 CTN655782:CTO655787 DDJ655782:DDK655787 DNF655782:DNG655787 DXB655782:DXC655787 EGX655782:EGY655787 EQT655782:EQU655787 FAP655782:FAQ655787 FKL655782:FKM655787 FUH655782:FUI655787 GED655782:GEE655787 GNZ655782:GOA655787 GXV655782:GXW655787 HHR655782:HHS655787 HRN655782:HRO655787 IBJ655782:IBK655787 ILF655782:ILG655787 IVB655782:IVC655787 JEX655782:JEY655787 JOT655782:JOU655787 JYP655782:JYQ655787 KIL655782:KIM655787 KSH655782:KSI655787 LCD655782:LCE655787 LLZ655782:LMA655787 LVV655782:LVW655787 MFR655782:MFS655787 MPN655782:MPO655787 MZJ655782:MZK655787 NJF655782:NJG655787 NTB655782:NTC655787 OCX655782:OCY655787 OMT655782:OMU655787 OWP655782:OWQ655787 PGL655782:PGM655787 PQH655782:PQI655787 QAD655782:QAE655787 QJZ655782:QKA655787 QTV655782:QTW655787 RDR655782:RDS655787 RNN655782:RNO655787 RXJ655782:RXK655787 SHF655782:SHG655787 SRB655782:SRC655787 TAX655782:TAY655787 TKT655782:TKU655787 TUP655782:TUQ655787 UEL655782:UEM655787 UOH655782:UOI655787 UYD655782:UYE655787 VHZ655782:VIA655787 VRV655782:VRW655787 WBR655782:WBS655787 WLN655782:WLO655787 WVJ655782:WVK655787 B721318:C721323 IX721318:IY721323 ST721318:SU721323 ACP721318:ACQ721323 AML721318:AMM721323 AWH721318:AWI721323 BGD721318:BGE721323 BPZ721318:BQA721323 BZV721318:BZW721323 CJR721318:CJS721323 CTN721318:CTO721323 DDJ721318:DDK721323 DNF721318:DNG721323 DXB721318:DXC721323 EGX721318:EGY721323 EQT721318:EQU721323 FAP721318:FAQ721323 FKL721318:FKM721323 FUH721318:FUI721323 GED721318:GEE721323 GNZ721318:GOA721323 GXV721318:GXW721323 HHR721318:HHS721323 HRN721318:HRO721323 IBJ721318:IBK721323 ILF721318:ILG721323 IVB721318:IVC721323 JEX721318:JEY721323 JOT721318:JOU721323 JYP721318:JYQ721323 KIL721318:KIM721323 KSH721318:KSI721323 LCD721318:LCE721323 LLZ721318:LMA721323 LVV721318:LVW721323 MFR721318:MFS721323 MPN721318:MPO721323 MZJ721318:MZK721323 NJF721318:NJG721323 NTB721318:NTC721323 OCX721318:OCY721323 OMT721318:OMU721323 OWP721318:OWQ721323 PGL721318:PGM721323 PQH721318:PQI721323 QAD721318:QAE721323 QJZ721318:QKA721323 QTV721318:QTW721323 RDR721318:RDS721323 RNN721318:RNO721323 RXJ721318:RXK721323 SHF721318:SHG721323 SRB721318:SRC721323 TAX721318:TAY721323 TKT721318:TKU721323 TUP721318:TUQ721323 UEL721318:UEM721323 UOH721318:UOI721323 UYD721318:UYE721323 VHZ721318:VIA721323 VRV721318:VRW721323 WBR721318:WBS721323 WLN721318:WLO721323 WVJ721318:WVK721323 B786854:C786859 IX786854:IY786859 ST786854:SU786859 ACP786854:ACQ786859 AML786854:AMM786859 AWH786854:AWI786859 BGD786854:BGE786859 BPZ786854:BQA786859 BZV786854:BZW786859 CJR786854:CJS786859 CTN786854:CTO786859 DDJ786854:DDK786859 DNF786854:DNG786859 DXB786854:DXC786859 EGX786854:EGY786859 EQT786854:EQU786859 FAP786854:FAQ786859 FKL786854:FKM786859 FUH786854:FUI786859 GED786854:GEE786859 GNZ786854:GOA786859 GXV786854:GXW786859 HHR786854:HHS786859 HRN786854:HRO786859 IBJ786854:IBK786859 ILF786854:ILG786859 IVB786854:IVC786859 JEX786854:JEY786859 JOT786854:JOU786859 JYP786854:JYQ786859 KIL786854:KIM786859 KSH786854:KSI786859 LCD786854:LCE786859 LLZ786854:LMA786859 LVV786854:LVW786859 MFR786854:MFS786859 MPN786854:MPO786859 MZJ786854:MZK786859 NJF786854:NJG786859 NTB786854:NTC786859 OCX786854:OCY786859 OMT786854:OMU786859 OWP786854:OWQ786859 PGL786854:PGM786859 PQH786854:PQI786859 QAD786854:QAE786859 QJZ786854:QKA786859 QTV786854:QTW786859 RDR786854:RDS786859 RNN786854:RNO786859 RXJ786854:RXK786859 SHF786854:SHG786859 SRB786854:SRC786859 TAX786854:TAY786859 TKT786854:TKU786859 TUP786854:TUQ786859 UEL786854:UEM786859 UOH786854:UOI786859 UYD786854:UYE786859 VHZ786854:VIA786859 VRV786854:VRW786859 WBR786854:WBS786859 WLN786854:WLO786859 WVJ786854:WVK786859 B852390:C852395 IX852390:IY852395 ST852390:SU852395 ACP852390:ACQ852395 AML852390:AMM852395 AWH852390:AWI852395 BGD852390:BGE852395 BPZ852390:BQA852395 BZV852390:BZW852395 CJR852390:CJS852395 CTN852390:CTO852395 DDJ852390:DDK852395 DNF852390:DNG852395 DXB852390:DXC852395 EGX852390:EGY852395 EQT852390:EQU852395 FAP852390:FAQ852395 FKL852390:FKM852395 FUH852390:FUI852395 GED852390:GEE852395 GNZ852390:GOA852395 GXV852390:GXW852395 HHR852390:HHS852395 HRN852390:HRO852395 IBJ852390:IBK852395 ILF852390:ILG852395 IVB852390:IVC852395 JEX852390:JEY852395 JOT852390:JOU852395 JYP852390:JYQ852395 KIL852390:KIM852395 KSH852390:KSI852395 LCD852390:LCE852395 LLZ852390:LMA852395 LVV852390:LVW852395 MFR852390:MFS852395 MPN852390:MPO852395 MZJ852390:MZK852395 NJF852390:NJG852395 NTB852390:NTC852395 OCX852390:OCY852395 OMT852390:OMU852395 OWP852390:OWQ852395 PGL852390:PGM852395 PQH852390:PQI852395 QAD852390:QAE852395 QJZ852390:QKA852395 QTV852390:QTW852395 RDR852390:RDS852395 RNN852390:RNO852395 RXJ852390:RXK852395 SHF852390:SHG852395 SRB852390:SRC852395 TAX852390:TAY852395 TKT852390:TKU852395 TUP852390:TUQ852395 UEL852390:UEM852395 UOH852390:UOI852395 UYD852390:UYE852395 VHZ852390:VIA852395 VRV852390:VRW852395 WBR852390:WBS852395 WLN852390:WLO852395 WVJ852390:WVK852395 B917926:C917931 IX917926:IY917931 ST917926:SU917931 ACP917926:ACQ917931 AML917926:AMM917931 AWH917926:AWI917931 BGD917926:BGE917931 BPZ917926:BQA917931 BZV917926:BZW917931 CJR917926:CJS917931 CTN917926:CTO917931 DDJ917926:DDK917931 DNF917926:DNG917931 DXB917926:DXC917931 EGX917926:EGY917931 EQT917926:EQU917931 FAP917926:FAQ917931 FKL917926:FKM917931 FUH917926:FUI917931 GED917926:GEE917931 GNZ917926:GOA917931 GXV917926:GXW917931 HHR917926:HHS917931 HRN917926:HRO917931 IBJ917926:IBK917931 ILF917926:ILG917931 IVB917926:IVC917931 JEX917926:JEY917931 JOT917926:JOU917931 JYP917926:JYQ917931 KIL917926:KIM917931 KSH917926:KSI917931 LCD917926:LCE917931 LLZ917926:LMA917931 LVV917926:LVW917931 MFR917926:MFS917931 MPN917926:MPO917931 MZJ917926:MZK917931 NJF917926:NJG917931 NTB917926:NTC917931 OCX917926:OCY917931 OMT917926:OMU917931 OWP917926:OWQ917931 PGL917926:PGM917931 PQH917926:PQI917931 QAD917926:QAE917931 QJZ917926:QKA917931 QTV917926:QTW917931 RDR917926:RDS917931 RNN917926:RNO917931 RXJ917926:RXK917931 SHF917926:SHG917931 SRB917926:SRC917931 TAX917926:TAY917931 TKT917926:TKU917931 TUP917926:TUQ917931 UEL917926:UEM917931 UOH917926:UOI917931 UYD917926:UYE917931 VHZ917926:VIA917931 VRV917926:VRW917931 WBR917926:WBS917931 WLN917926:WLO917931 WVJ917926:WVK917931 B983462:C983467 IX983462:IY983467 ST983462:SU983467 ACP983462:ACQ983467 AML983462:AMM983467 AWH983462:AWI983467 BGD983462:BGE983467 BPZ983462:BQA983467 BZV983462:BZW983467 CJR983462:CJS983467 CTN983462:CTO983467 DDJ983462:DDK983467 DNF983462:DNG983467 DXB983462:DXC983467 EGX983462:EGY983467 EQT983462:EQU983467 FAP983462:FAQ983467 FKL983462:FKM983467 FUH983462:FUI983467 GED983462:GEE983467 GNZ983462:GOA983467 GXV983462:GXW983467 HHR983462:HHS983467 HRN983462:HRO983467 IBJ983462:IBK983467 ILF983462:ILG983467 IVB983462:IVC983467 JEX983462:JEY983467 JOT983462:JOU983467 JYP983462:JYQ983467 KIL983462:KIM983467 KSH983462:KSI983467 LCD983462:LCE983467 LLZ983462:LMA983467 LVV983462:LVW983467 MFR983462:MFS983467 MPN983462:MPO983467 MZJ983462:MZK983467 NJF983462:NJG983467 NTB983462:NTC983467 OCX983462:OCY983467 OMT983462:OMU983467 OWP983462:OWQ983467 PGL983462:PGM983467 PQH983462:PQI983467 QAD983462:QAE983467 QJZ983462:QKA983467 QTV983462:QTW983467 RDR983462:RDS983467 RNN983462:RNO983467 RXJ983462:RXK983467 SHF983462:SHG983467 SRB983462:SRC983467 TAX983462:TAY983467 TKT983462:TKU983467 TUP983462:TUQ983467 UEL983462:UEM983467 UOH983462:UOI983467 UYD983462:UYE983467 VHZ983462:VIA983467 VRV983462:VRW983467 WBR983462:WBS983467 WLN983462:WLO983467 WVJ983462:WVK983467 B65966:C65968 IX65966:IY65968 ST65966:SU65968 ACP65966:ACQ65968 AML65966:AMM65968 AWH65966:AWI65968 BGD65966:BGE65968 BPZ65966:BQA65968 BZV65966:BZW65968 CJR65966:CJS65968 CTN65966:CTO65968 DDJ65966:DDK65968 DNF65966:DNG65968 DXB65966:DXC65968 EGX65966:EGY65968 EQT65966:EQU65968 FAP65966:FAQ65968 FKL65966:FKM65968 FUH65966:FUI65968 GED65966:GEE65968 GNZ65966:GOA65968 GXV65966:GXW65968 HHR65966:HHS65968 HRN65966:HRO65968 IBJ65966:IBK65968 ILF65966:ILG65968 IVB65966:IVC65968 JEX65966:JEY65968 JOT65966:JOU65968 JYP65966:JYQ65968 KIL65966:KIM65968 KSH65966:KSI65968 LCD65966:LCE65968 LLZ65966:LMA65968 LVV65966:LVW65968 MFR65966:MFS65968 MPN65966:MPO65968 MZJ65966:MZK65968 NJF65966:NJG65968 NTB65966:NTC65968 OCX65966:OCY65968 OMT65966:OMU65968 OWP65966:OWQ65968 PGL65966:PGM65968 PQH65966:PQI65968 QAD65966:QAE65968 QJZ65966:QKA65968 QTV65966:QTW65968 RDR65966:RDS65968 RNN65966:RNO65968 RXJ65966:RXK65968 SHF65966:SHG65968 SRB65966:SRC65968 TAX65966:TAY65968 TKT65966:TKU65968 TUP65966:TUQ65968 UEL65966:UEM65968 UOH65966:UOI65968 UYD65966:UYE65968 VHZ65966:VIA65968 VRV65966:VRW65968 WBR65966:WBS65968 WLN65966:WLO65968 WVJ65966:WVK65968 B131502:C131504 IX131502:IY131504 ST131502:SU131504 ACP131502:ACQ131504 AML131502:AMM131504 AWH131502:AWI131504 BGD131502:BGE131504 BPZ131502:BQA131504 BZV131502:BZW131504 CJR131502:CJS131504 CTN131502:CTO131504 DDJ131502:DDK131504 DNF131502:DNG131504 DXB131502:DXC131504 EGX131502:EGY131504 EQT131502:EQU131504 FAP131502:FAQ131504 FKL131502:FKM131504 FUH131502:FUI131504 GED131502:GEE131504 GNZ131502:GOA131504 GXV131502:GXW131504 HHR131502:HHS131504 HRN131502:HRO131504 IBJ131502:IBK131504 ILF131502:ILG131504 IVB131502:IVC131504 JEX131502:JEY131504 JOT131502:JOU131504 JYP131502:JYQ131504 KIL131502:KIM131504 KSH131502:KSI131504 LCD131502:LCE131504 LLZ131502:LMA131504 LVV131502:LVW131504 MFR131502:MFS131504 MPN131502:MPO131504 MZJ131502:MZK131504 NJF131502:NJG131504 NTB131502:NTC131504 OCX131502:OCY131504 OMT131502:OMU131504 OWP131502:OWQ131504 PGL131502:PGM131504 PQH131502:PQI131504 QAD131502:QAE131504 QJZ131502:QKA131504 QTV131502:QTW131504 RDR131502:RDS131504 RNN131502:RNO131504 RXJ131502:RXK131504 SHF131502:SHG131504 SRB131502:SRC131504 TAX131502:TAY131504 TKT131502:TKU131504 TUP131502:TUQ131504 UEL131502:UEM131504 UOH131502:UOI131504 UYD131502:UYE131504 VHZ131502:VIA131504 VRV131502:VRW131504 WBR131502:WBS131504 WLN131502:WLO131504 WVJ131502:WVK131504 B197038:C197040 IX197038:IY197040 ST197038:SU197040 ACP197038:ACQ197040 AML197038:AMM197040 AWH197038:AWI197040 BGD197038:BGE197040 BPZ197038:BQA197040 BZV197038:BZW197040 CJR197038:CJS197040 CTN197038:CTO197040 DDJ197038:DDK197040 DNF197038:DNG197040 DXB197038:DXC197040 EGX197038:EGY197040 EQT197038:EQU197040 FAP197038:FAQ197040 FKL197038:FKM197040 FUH197038:FUI197040 GED197038:GEE197040 GNZ197038:GOA197040 GXV197038:GXW197040 HHR197038:HHS197040 HRN197038:HRO197040 IBJ197038:IBK197040 ILF197038:ILG197040 IVB197038:IVC197040 JEX197038:JEY197040 JOT197038:JOU197040 JYP197038:JYQ197040 KIL197038:KIM197040 KSH197038:KSI197040 LCD197038:LCE197040 LLZ197038:LMA197040 LVV197038:LVW197040 MFR197038:MFS197040 MPN197038:MPO197040 MZJ197038:MZK197040 NJF197038:NJG197040 NTB197038:NTC197040 OCX197038:OCY197040 OMT197038:OMU197040 OWP197038:OWQ197040 PGL197038:PGM197040 PQH197038:PQI197040 QAD197038:QAE197040 QJZ197038:QKA197040 QTV197038:QTW197040 RDR197038:RDS197040 RNN197038:RNO197040 RXJ197038:RXK197040 SHF197038:SHG197040 SRB197038:SRC197040 TAX197038:TAY197040 TKT197038:TKU197040 TUP197038:TUQ197040 UEL197038:UEM197040 UOH197038:UOI197040 UYD197038:UYE197040 VHZ197038:VIA197040 VRV197038:VRW197040 WBR197038:WBS197040 WLN197038:WLO197040 WVJ197038:WVK197040 B262574:C262576 IX262574:IY262576 ST262574:SU262576 ACP262574:ACQ262576 AML262574:AMM262576 AWH262574:AWI262576 BGD262574:BGE262576 BPZ262574:BQA262576 BZV262574:BZW262576 CJR262574:CJS262576 CTN262574:CTO262576 DDJ262574:DDK262576 DNF262574:DNG262576 DXB262574:DXC262576 EGX262574:EGY262576 EQT262574:EQU262576 FAP262574:FAQ262576 FKL262574:FKM262576 FUH262574:FUI262576 GED262574:GEE262576 GNZ262574:GOA262576 GXV262574:GXW262576 HHR262574:HHS262576 HRN262574:HRO262576 IBJ262574:IBK262576 ILF262574:ILG262576 IVB262574:IVC262576 JEX262574:JEY262576 JOT262574:JOU262576 JYP262574:JYQ262576 KIL262574:KIM262576 KSH262574:KSI262576 LCD262574:LCE262576 LLZ262574:LMA262576 LVV262574:LVW262576 MFR262574:MFS262576 MPN262574:MPO262576 MZJ262574:MZK262576 NJF262574:NJG262576 NTB262574:NTC262576 OCX262574:OCY262576 OMT262574:OMU262576 OWP262574:OWQ262576 PGL262574:PGM262576 PQH262574:PQI262576 QAD262574:QAE262576 QJZ262574:QKA262576 QTV262574:QTW262576 RDR262574:RDS262576 RNN262574:RNO262576 RXJ262574:RXK262576 SHF262574:SHG262576 SRB262574:SRC262576 TAX262574:TAY262576 TKT262574:TKU262576 TUP262574:TUQ262576 UEL262574:UEM262576 UOH262574:UOI262576 UYD262574:UYE262576 VHZ262574:VIA262576 VRV262574:VRW262576 WBR262574:WBS262576 WLN262574:WLO262576 WVJ262574:WVK262576 B328110:C328112 IX328110:IY328112 ST328110:SU328112 ACP328110:ACQ328112 AML328110:AMM328112 AWH328110:AWI328112 BGD328110:BGE328112 BPZ328110:BQA328112 BZV328110:BZW328112 CJR328110:CJS328112 CTN328110:CTO328112 DDJ328110:DDK328112 DNF328110:DNG328112 DXB328110:DXC328112 EGX328110:EGY328112 EQT328110:EQU328112 FAP328110:FAQ328112 FKL328110:FKM328112 FUH328110:FUI328112 GED328110:GEE328112 GNZ328110:GOA328112 GXV328110:GXW328112 HHR328110:HHS328112 HRN328110:HRO328112 IBJ328110:IBK328112 ILF328110:ILG328112 IVB328110:IVC328112 JEX328110:JEY328112 JOT328110:JOU328112 JYP328110:JYQ328112 KIL328110:KIM328112 KSH328110:KSI328112 LCD328110:LCE328112 LLZ328110:LMA328112 LVV328110:LVW328112 MFR328110:MFS328112 MPN328110:MPO328112 MZJ328110:MZK328112 NJF328110:NJG328112 NTB328110:NTC328112 OCX328110:OCY328112 OMT328110:OMU328112 OWP328110:OWQ328112 PGL328110:PGM328112 PQH328110:PQI328112 QAD328110:QAE328112 QJZ328110:QKA328112 QTV328110:QTW328112 RDR328110:RDS328112 RNN328110:RNO328112 RXJ328110:RXK328112 SHF328110:SHG328112 SRB328110:SRC328112 TAX328110:TAY328112 TKT328110:TKU328112 TUP328110:TUQ328112 UEL328110:UEM328112 UOH328110:UOI328112 UYD328110:UYE328112 VHZ328110:VIA328112 VRV328110:VRW328112 WBR328110:WBS328112 WLN328110:WLO328112 WVJ328110:WVK328112 B393646:C393648 IX393646:IY393648 ST393646:SU393648 ACP393646:ACQ393648 AML393646:AMM393648 AWH393646:AWI393648 BGD393646:BGE393648 BPZ393646:BQA393648 BZV393646:BZW393648 CJR393646:CJS393648 CTN393646:CTO393648 DDJ393646:DDK393648 DNF393646:DNG393648 DXB393646:DXC393648 EGX393646:EGY393648 EQT393646:EQU393648 FAP393646:FAQ393648 FKL393646:FKM393648 FUH393646:FUI393648 GED393646:GEE393648 GNZ393646:GOA393648 GXV393646:GXW393648 HHR393646:HHS393648 HRN393646:HRO393648 IBJ393646:IBK393648 ILF393646:ILG393648 IVB393646:IVC393648 JEX393646:JEY393648 JOT393646:JOU393648 JYP393646:JYQ393648 KIL393646:KIM393648 KSH393646:KSI393648 LCD393646:LCE393648 LLZ393646:LMA393648 LVV393646:LVW393648 MFR393646:MFS393648 MPN393646:MPO393648 MZJ393646:MZK393648 NJF393646:NJG393648 NTB393646:NTC393648 OCX393646:OCY393648 OMT393646:OMU393648 OWP393646:OWQ393648 PGL393646:PGM393648 PQH393646:PQI393648 QAD393646:QAE393648 QJZ393646:QKA393648 QTV393646:QTW393648 RDR393646:RDS393648 RNN393646:RNO393648 RXJ393646:RXK393648 SHF393646:SHG393648 SRB393646:SRC393648 TAX393646:TAY393648 TKT393646:TKU393648 TUP393646:TUQ393648 UEL393646:UEM393648 UOH393646:UOI393648 UYD393646:UYE393648 VHZ393646:VIA393648 VRV393646:VRW393648 WBR393646:WBS393648 WLN393646:WLO393648 WVJ393646:WVK393648 B459182:C459184 IX459182:IY459184 ST459182:SU459184 ACP459182:ACQ459184 AML459182:AMM459184 AWH459182:AWI459184 BGD459182:BGE459184 BPZ459182:BQA459184 BZV459182:BZW459184 CJR459182:CJS459184 CTN459182:CTO459184 DDJ459182:DDK459184 DNF459182:DNG459184 DXB459182:DXC459184 EGX459182:EGY459184 EQT459182:EQU459184 FAP459182:FAQ459184 FKL459182:FKM459184 FUH459182:FUI459184 GED459182:GEE459184 GNZ459182:GOA459184 GXV459182:GXW459184 HHR459182:HHS459184 HRN459182:HRO459184 IBJ459182:IBK459184 ILF459182:ILG459184 IVB459182:IVC459184 JEX459182:JEY459184 JOT459182:JOU459184 JYP459182:JYQ459184 KIL459182:KIM459184 KSH459182:KSI459184 LCD459182:LCE459184 LLZ459182:LMA459184 LVV459182:LVW459184 MFR459182:MFS459184 MPN459182:MPO459184 MZJ459182:MZK459184 NJF459182:NJG459184 NTB459182:NTC459184 OCX459182:OCY459184 OMT459182:OMU459184 OWP459182:OWQ459184 PGL459182:PGM459184 PQH459182:PQI459184 QAD459182:QAE459184 QJZ459182:QKA459184 QTV459182:QTW459184 RDR459182:RDS459184 RNN459182:RNO459184 RXJ459182:RXK459184 SHF459182:SHG459184 SRB459182:SRC459184 TAX459182:TAY459184 TKT459182:TKU459184 TUP459182:TUQ459184 UEL459182:UEM459184 UOH459182:UOI459184 UYD459182:UYE459184 VHZ459182:VIA459184 VRV459182:VRW459184 WBR459182:WBS459184 WLN459182:WLO459184 WVJ459182:WVK459184 B524718:C524720 IX524718:IY524720 ST524718:SU524720 ACP524718:ACQ524720 AML524718:AMM524720 AWH524718:AWI524720 BGD524718:BGE524720 BPZ524718:BQA524720 BZV524718:BZW524720 CJR524718:CJS524720 CTN524718:CTO524720 DDJ524718:DDK524720 DNF524718:DNG524720 DXB524718:DXC524720 EGX524718:EGY524720 EQT524718:EQU524720 FAP524718:FAQ524720 FKL524718:FKM524720 FUH524718:FUI524720 GED524718:GEE524720 GNZ524718:GOA524720 GXV524718:GXW524720 HHR524718:HHS524720 HRN524718:HRO524720 IBJ524718:IBK524720 ILF524718:ILG524720 IVB524718:IVC524720 JEX524718:JEY524720 JOT524718:JOU524720 JYP524718:JYQ524720 KIL524718:KIM524720 KSH524718:KSI524720 LCD524718:LCE524720 LLZ524718:LMA524720 LVV524718:LVW524720 MFR524718:MFS524720 MPN524718:MPO524720 MZJ524718:MZK524720 NJF524718:NJG524720 NTB524718:NTC524720 OCX524718:OCY524720 OMT524718:OMU524720 OWP524718:OWQ524720 PGL524718:PGM524720 PQH524718:PQI524720 QAD524718:QAE524720 QJZ524718:QKA524720 QTV524718:QTW524720 RDR524718:RDS524720 RNN524718:RNO524720 RXJ524718:RXK524720 SHF524718:SHG524720 SRB524718:SRC524720 TAX524718:TAY524720 TKT524718:TKU524720 TUP524718:TUQ524720 UEL524718:UEM524720 UOH524718:UOI524720 UYD524718:UYE524720 VHZ524718:VIA524720 VRV524718:VRW524720 WBR524718:WBS524720 WLN524718:WLO524720 WVJ524718:WVK524720 B590254:C590256 IX590254:IY590256 ST590254:SU590256 ACP590254:ACQ590256 AML590254:AMM590256 AWH590254:AWI590256 BGD590254:BGE590256 BPZ590254:BQA590256 BZV590254:BZW590256 CJR590254:CJS590256 CTN590254:CTO590256 DDJ590254:DDK590256 DNF590254:DNG590256 DXB590254:DXC590256 EGX590254:EGY590256 EQT590254:EQU590256 FAP590254:FAQ590256 FKL590254:FKM590256 FUH590254:FUI590256 GED590254:GEE590256 GNZ590254:GOA590256 GXV590254:GXW590256 HHR590254:HHS590256 HRN590254:HRO590256 IBJ590254:IBK590256 ILF590254:ILG590256 IVB590254:IVC590256 JEX590254:JEY590256 JOT590254:JOU590256 JYP590254:JYQ590256 KIL590254:KIM590256 KSH590254:KSI590256 LCD590254:LCE590256 LLZ590254:LMA590256 LVV590254:LVW590256 MFR590254:MFS590256 MPN590254:MPO590256 MZJ590254:MZK590256 NJF590254:NJG590256 NTB590254:NTC590256 OCX590254:OCY590256 OMT590254:OMU590256 OWP590254:OWQ590256 PGL590254:PGM590256 PQH590254:PQI590256 QAD590254:QAE590256 QJZ590254:QKA590256 QTV590254:QTW590256 RDR590254:RDS590256 RNN590254:RNO590256 RXJ590254:RXK590256 SHF590254:SHG590256 SRB590254:SRC590256 TAX590254:TAY590256 TKT590254:TKU590256 TUP590254:TUQ590256 UEL590254:UEM590256 UOH590254:UOI590256 UYD590254:UYE590256 VHZ590254:VIA590256 VRV590254:VRW590256 WBR590254:WBS590256 WLN590254:WLO590256 WVJ590254:WVK590256 B655790:C655792 IX655790:IY655792 ST655790:SU655792 ACP655790:ACQ655792 AML655790:AMM655792 AWH655790:AWI655792 BGD655790:BGE655792 BPZ655790:BQA655792 BZV655790:BZW655792 CJR655790:CJS655792 CTN655790:CTO655792 DDJ655790:DDK655792 DNF655790:DNG655792 DXB655790:DXC655792 EGX655790:EGY655792 EQT655790:EQU655792 FAP655790:FAQ655792 FKL655790:FKM655792 FUH655790:FUI655792 GED655790:GEE655792 GNZ655790:GOA655792 GXV655790:GXW655792 HHR655790:HHS655792 HRN655790:HRO655792 IBJ655790:IBK655792 ILF655790:ILG655792 IVB655790:IVC655792 JEX655790:JEY655792 JOT655790:JOU655792 JYP655790:JYQ655792 KIL655790:KIM655792 KSH655790:KSI655792 LCD655790:LCE655792 LLZ655790:LMA655792 LVV655790:LVW655792 MFR655790:MFS655792 MPN655790:MPO655792 MZJ655790:MZK655792 NJF655790:NJG655792 NTB655790:NTC655792 OCX655790:OCY655792 OMT655790:OMU655792 OWP655790:OWQ655792 PGL655790:PGM655792 PQH655790:PQI655792 QAD655790:QAE655792 QJZ655790:QKA655792 QTV655790:QTW655792 RDR655790:RDS655792 RNN655790:RNO655792 RXJ655790:RXK655792 SHF655790:SHG655792 SRB655790:SRC655792 TAX655790:TAY655792 TKT655790:TKU655792 TUP655790:TUQ655792 UEL655790:UEM655792 UOH655790:UOI655792 UYD655790:UYE655792 VHZ655790:VIA655792 VRV655790:VRW655792 WBR655790:WBS655792 WLN655790:WLO655792 WVJ655790:WVK655792 B721326:C721328 IX721326:IY721328 ST721326:SU721328 ACP721326:ACQ721328 AML721326:AMM721328 AWH721326:AWI721328 BGD721326:BGE721328 BPZ721326:BQA721328 BZV721326:BZW721328 CJR721326:CJS721328 CTN721326:CTO721328 DDJ721326:DDK721328 DNF721326:DNG721328 DXB721326:DXC721328 EGX721326:EGY721328 EQT721326:EQU721328 FAP721326:FAQ721328 FKL721326:FKM721328 FUH721326:FUI721328 GED721326:GEE721328 GNZ721326:GOA721328 GXV721326:GXW721328 HHR721326:HHS721328 HRN721326:HRO721328 IBJ721326:IBK721328 ILF721326:ILG721328 IVB721326:IVC721328 JEX721326:JEY721328 JOT721326:JOU721328 JYP721326:JYQ721328 KIL721326:KIM721328 KSH721326:KSI721328 LCD721326:LCE721328 LLZ721326:LMA721328 LVV721326:LVW721328 MFR721326:MFS721328 MPN721326:MPO721328 MZJ721326:MZK721328 NJF721326:NJG721328 NTB721326:NTC721328 OCX721326:OCY721328 OMT721326:OMU721328 OWP721326:OWQ721328 PGL721326:PGM721328 PQH721326:PQI721328 QAD721326:QAE721328 QJZ721326:QKA721328 QTV721326:QTW721328 RDR721326:RDS721328 RNN721326:RNO721328 RXJ721326:RXK721328 SHF721326:SHG721328 SRB721326:SRC721328 TAX721326:TAY721328 TKT721326:TKU721328 TUP721326:TUQ721328 UEL721326:UEM721328 UOH721326:UOI721328 UYD721326:UYE721328 VHZ721326:VIA721328 VRV721326:VRW721328 WBR721326:WBS721328 WLN721326:WLO721328 WVJ721326:WVK721328 B786862:C786864 IX786862:IY786864 ST786862:SU786864 ACP786862:ACQ786864 AML786862:AMM786864 AWH786862:AWI786864 BGD786862:BGE786864 BPZ786862:BQA786864 BZV786862:BZW786864 CJR786862:CJS786864 CTN786862:CTO786864 DDJ786862:DDK786864 DNF786862:DNG786864 DXB786862:DXC786864 EGX786862:EGY786864 EQT786862:EQU786864 FAP786862:FAQ786864 FKL786862:FKM786864 FUH786862:FUI786864 GED786862:GEE786864 GNZ786862:GOA786864 GXV786862:GXW786864 HHR786862:HHS786864 HRN786862:HRO786864 IBJ786862:IBK786864 ILF786862:ILG786864 IVB786862:IVC786864 JEX786862:JEY786864 JOT786862:JOU786864 JYP786862:JYQ786864 KIL786862:KIM786864 KSH786862:KSI786864 LCD786862:LCE786864 LLZ786862:LMA786864 LVV786862:LVW786864 MFR786862:MFS786864 MPN786862:MPO786864 MZJ786862:MZK786864 NJF786862:NJG786864 NTB786862:NTC786864 OCX786862:OCY786864 OMT786862:OMU786864 OWP786862:OWQ786864 PGL786862:PGM786864 PQH786862:PQI786864 QAD786862:QAE786864 QJZ786862:QKA786864 QTV786862:QTW786864 RDR786862:RDS786864 RNN786862:RNO786864 RXJ786862:RXK786864 SHF786862:SHG786864 SRB786862:SRC786864 TAX786862:TAY786864 TKT786862:TKU786864 TUP786862:TUQ786864 UEL786862:UEM786864 UOH786862:UOI786864 UYD786862:UYE786864 VHZ786862:VIA786864 VRV786862:VRW786864 WBR786862:WBS786864 WLN786862:WLO786864 WVJ786862:WVK786864 B852398:C852400 IX852398:IY852400 ST852398:SU852400 ACP852398:ACQ852400 AML852398:AMM852400 AWH852398:AWI852400 BGD852398:BGE852400 BPZ852398:BQA852400 BZV852398:BZW852400 CJR852398:CJS852400 CTN852398:CTO852400 DDJ852398:DDK852400 DNF852398:DNG852400 DXB852398:DXC852400 EGX852398:EGY852400 EQT852398:EQU852400 FAP852398:FAQ852400 FKL852398:FKM852400 FUH852398:FUI852400 GED852398:GEE852400 GNZ852398:GOA852400 GXV852398:GXW852400 HHR852398:HHS852400 HRN852398:HRO852400 IBJ852398:IBK852400 ILF852398:ILG852400 IVB852398:IVC852400 JEX852398:JEY852400 JOT852398:JOU852400 JYP852398:JYQ852400 KIL852398:KIM852400 KSH852398:KSI852400 LCD852398:LCE852400 LLZ852398:LMA852400 LVV852398:LVW852400 MFR852398:MFS852400 MPN852398:MPO852400 MZJ852398:MZK852400 NJF852398:NJG852400 NTB852398:NTC852400 OCX852398:OCY852400 OMT852398:OMU852400 OWP852398:OWQ852400 PGL852398:PGM852400 PQH852398:PQI852400 QAD852398:QAE852400 QJZ852398:QKA852400 QTV852398:QTW852400 RDR852398:RDS852400 RNN852398:RNO852400 RXJ852398:RXK852400 SHF852398:SHG852400 SRB852398:SRC852400 TAX852398:TAY852400 TKT852398:TKU852400 TUP852398:TUQ852400 UEL852398:UEM852400 UOH852398:UOI852400 UYD852398:UYE852400 VHZ852398:VIA852400 VRV852398:VRW852400 WBR852398:WBS852400 WLN852398:WLO852400 WVJ852398:WVK852400 B917934:C917936 IX917934:IY917936 ST917934:SU917936 ACP917934:ACQ917936 AML917934:AMM917936 AWH917934:AWI917936 BGD917934:BGE917936 BPZ917934:BQA917936 BZV917934:BZW917936 CJR917934:CJS917936 CTN917934:CTO917936 DDJ917934:DDK917936 DNF917934:DNG917936 DXB917934:DXC917936 EGX917934:EGY917936 EQT917934:EQU917936 FAP917934:FAQ917936 FKL917934:FKM917936 FUH917934:FUI917936 GED917934:GEE917936 GNZ917934:GOA917936 GXV917934:GXW917936 HHR917934:HHS917936 HRN917934:HRO917936 IBJ917934:IBK917936 ILF917934:ILG917936 IVB917934:IVC917936 JEX917934:JEY917936 JOT917934:JOU917936 JYP917934:JYQ917936 KIL917934:KIM917936 KSH917934:KSI917936 LCD917934:LCE917936 LLZ917934:LMA917936 LVV917934:LVW917936 MFR917934:MFS917936 MPN917934:MPO917936 MZJ917934:MZK917936 NJF917934:NJG917936 NTB917934:NTC917936 OCX917934:OCY917936 OMT917934:OMU917936 OWP917934:OWQ917936 PGL917934:PGM917936 PQH917934:PQI917936 QAD917934:QAE917936 QJZ917934:QKA917936 QTV917934:QTW917936 RDR917934:RDS917936 RNN917934:RNO917936 RXJ917934:RXK917936 SHF917934:SHG917936 SRB917934:SRC917936 TAX917934:TAY917936 TKT917934:TKU917936 TUP917934:TUQ917936 UEL917934:UEM917936 UOH917934:UOI917936 UYD917934:UYE917936 VHZ917934:VIA917936 VRV917934:VRW917936 WBR917934:WBS917936 WLN917934:WLO917936 WVJ917934:WVK917936 B983470:C983472 IX983470:IY983472 ST983470:SU983472 ACP983470:ACQ983472 AML983470:AMM983472 AWH983470:AWI983472 BGD983470:BGE983472 BPZ983470:BQA983472 BZV983470:BZW983472 CJR983470:CJS983472 CTN983470:CTO983472 DDJ983470:DDK983472 DNF983470:DNG983472 DXB983470:DXC983472 EGX983470:EGY983472 EQT983470:EQU983472 FAP983470:FAQ983472 FKL983470:FKM983472 FUH983470:FUI983472 GED983470:GEE983472 GNZ983470:GOA983472 GXV983470:GXW983472 HHR983470:HHS983472 HRN983470:HRO983472 IBJ983470:IBK983472 ILF983470:ILG983472 IVB983470:IVC983472 JEX983470:JEY983472 JOT983470:JOU983472 JYP983470:JYQ983472 KIL983470:KIM983472 KSH983470:KSI983472 LCD983470:LCE983472 LLZ983470:LMA983472 LVV983470:LVW983472 MFR983470:MFS983472 MPN983470:MPO983472 MZJ983470:MZK983472 NJF983470:NJG983472 NTB983470:NTC983472 OCX983470:OCY983472 OMT983470:OMU983472 OWP983470:OWQ983472 PGL983470:PGM983472 PQH983470:PQI983472 QAD983470:QAE983472 QJZ983470:QKA983472 QTV983470:QTW983472 RDR983470:RDS983472 RNN983470:RNO983472 RXJ983470:RXK983472 SHF983470:SHG983472 SRB983470:SRC983472 TAX983470:TAY983472 TKT983470:TKU983472 TUP983470:TUQ983472 UEL983470:UEM983472 UOH983470:UOI983472 UYD983470:UYE983472 VHZ983470:VIA983472 VRV983470:VRW983472 WBR983470:WBS983472 WLN983470:WLO983472 WVJ983470:WVK983472 B65970:C65976 IX65970:IY65976 ST65970:SU65976 ACP65970:ACQ65976 AML65970:AMM65976 AWH65970:AWI65976 BGD65970:BGE65976 BPZ65970:BQA65976 BZV65970:BZW65976 CJR65970:CJS65976 CTN65970:CTO65976 DDJ65970:DDK65976 DNF65970:DNG65976 DXB65970:DXC65976 EGX65970:EGY65976 EQT65970:EQU65976 FAP65970:FAQ65976 FKL65970:FKM65976 FUH65970:FUI65976 GED65970:GEE65976 GNZ65970:GOA65976 GXV65970:GXW65976 HHR65970:HHS65976 HRN65970:HRO65976 IBJ65970:IBK65976 ILF65970:ILG65976 IVB65970:IVC65976 JEX65970:JEY65976 JOT65970:JOU65976 JYP65970:JYQ65976 KIL65970:KIM65976 KSH65970:KSI65976 LCD65970:LCE65976 LLZ65970:LMA65976 LVV65970:LVW65976 MFR65970:MFS65976 MPN65970:MPO65976 MZJ65970:MZK65976 NJF65970:NJG65976 NTB65970:NTC65976 OCX65970:OCY65976 OMT65970:OMU65976 OWP65970:OWQ65976 PGL65970:PGM65976 PQH65970:PQI65976 QAD65970:QAE65976 QJZ65970:QKA65976 QTV65970:QTW65976 RDR65970:RDS65976 RNN65970:RNO65976 RXJ65970:RXK65976 SHF65970:SHG65976 SRB65970:SRC65976 TAX65970:TAY65976 TKT65970:TKU65976 TUP65970:TUQ65976 UEL65970:UEM65976 UOH65970:UOI65976 UYD65970:UYE65976 VHZ65970:VIA65976 VRV65970:VRW65976 WBR65970:WBS65976 WLN65970:WLO65976 WVJ65970:WVK65976 B131506:C131512 IX131506:IY131512 ST131506:SU131512 ACP131506:ACQ131512 AML131506:AMM131512 AWH131506:AWI131512 BGD131506:BGE131512 BPZ131506:BQA131512 BZV131506:BZW131512 CJR131506:CJS131512 CTN131506:CTO131512 DDJ131506:DDK131512 DNF131506:DNG131512 DXB131506:DXC131512 EGX131506:EGY131512 EQT131506:EQU131512 FAP131506:FAQ131512 FKL131506:FKM131512 FUH131506:FUI131512 GED131506:GEE131512 GNZ131506:GOA131512 GXV131506:GXW131512 HHR131506:HHS131512 HRN131506:HRO131512 IBJ131506:IBK131512 ILF131506:ILG131512 IVB131506:IVC131512 JEX131506:JEY131512 JOT131506:JOU131512 JYP131506:JYQ131512 KIL131506:KIM131512 KSH131506:KSI131512 LCD131506:LCE131512 LLZ131506:LMA131512 LVV131506:LVW131512 MFR131506:MFS131512 MPN131506:MPO131512 MZJ131506:MZK131512 NJF131506:NJG131512 NTB131506:NTC131512 OCX131506:OCY131512 OMT131506:OMU131512 OWP131506:OWQ131512 PGL131506:PGM131512 PQH131506:PQI131512 QAD131506:QAE131512 QJZ131506:QKA131512 QTV131506:QTW131512 RDR131506:RDS131512 RNN131506:RNO131512 RXJ131506:RXK131512 SHF131506:SHG131512 SRB131506:SRC131512 TAX131506:TAY131512 TKT131506:TKU131512 TUP131506:TUQ131512 UEL131506:UEM131512 UOH131506:UOI131512 UYD131506:UYE131512 VHZ131506:VIA131512 VRV131506:VRW131512 WBR131506:WBS131512 WLN131506:WLO131512 WVJ131506:WVK131512 B197042:C197048 IX197042:IY197048 ST197042:SU197048 ACP197042:ACQ197048 AML197042:AMM197048 AWH197042:AWI197048 BGD197042:BGE197048 BPZ197042:BQA197048 BZV197042:BZW197048 CJR197042:CJS197048 CTN197042:CTO197048 DDJ197042:DDK197048 DNF197042:DNG197048 DXB197042:DXC197048 EGX197042:EGY197048 EQT197042:EQU197048 FAP197042:FAQ197048 FKL197042:FKM197048 FUH197042:FUI197048 GED197042:GEE197048 GNZ197042:GOA197048 GXV197042:GXW197048 HHR197042:HHS197048 HRN197042:HRO197048 IBJ197042:IBK197048 ILF197042:ILG197048 IVB197042:IVC197048 JEX197042:JEY197048 JOT197042:JOU197048 JYP197042:JYQ197048 KIL197042:KIM197048 KSH197042:KSI197048 LCD197042:LCE197048 LLZ197042:LMA197048 LVV197042:LVW197048 MFR197042:MFS197048 MPN197042:MPO197048 MZJ197042:MZK197048 NJF197042:NJG197048 NTB197042:NTC197048 OCX197042:OCY197048 OMT197042:OMU197048 OWP197042:OWQ197048 PGL197042:PGM197048 PQH197042:PQI197048 QAD197042:QAE197048 QJZ197042:QKA197048 QTV197042:QTW197048 RDR197042:RDS197048 RNN197042:RNO197048 RXJ197042:RXK197048 SHF197042:SHG197048 SRB197042:SRC197048 TAX197042:TAY197048 TKT197042:TKU197048 TUP197042:TUQ197048 UEL197042:UEM197048 UOH197042:UOI197048 UYD197042:UYE197048 VHZ197042:VIA197048 VRV197042:VRW197048 WBR197042:WBS197048 WLN197042:WLO197048 WVJ197042:WVK197048 B262578:C262584 IX262578:IY262584 ST262578:SU262584 ACP262578:ACQ262584 AML262578:AMM262584 AWH262578:AWI262584 BGD262578:BGE262584 BPZ262578:BQA262584 BZV262578:BZW262584 CJR262578:CJS262584 CTN262578:CTO262584 DDJ262578:DDK262584 DNF262578:DNG262584 DXB262578:DXC262584 EGX262578:EGY262584 EQT262578:EQU262584 FAP262578:FAQ262584 FKL262578:FKM262584 FUH262578:FUI262584 GED262578:GEE262584 GNZ262578:GOA262584 GXV262578:GXW262584 HHR262578:HHS262584 HRN262578:HRO262584 IBJ262578:IBK262584 ILF262578:ILG262584 IVB262578:IVC262584 JEX262578:JEY262584 JOT262578:JOU262584 JYP262578:JYQ262584 KIL262578:KIM262584 KSH262578:KSI262584 LCD262578:LCE262584 LLZ262578:LMA262584 LVV262578:LVW262584 MFR262578:MFS262584 MPN262578:MPO262584 MZJ262578:MZK262584 NJF262578:NJG262584 NTB262578:NTC262584 OCX262578:OCY262584 OMT262578:OMU262584 OWP262578:OWQ262584 PGL262578:PGM262584 PQH262578:PQI262584 QAD262578:QAE262584 QJZ262578:QKA262584 QTV262578:QTW262584 RDR262578:RDS262584 RNN262578:RNO262584 RXJ262578:RXK262584 SHF262578:SHG262584 SRB262578:SRC262584 TAX262578:TAY262584 TKT262578:TKU262584 TUP262578:TUQ262584 UEL262578:UEM262584 UOH262578:UOI262584 UYD262578:UYE262584 VHZ262578:VIA262584 VRV262578:VRW262584 WBR262578:WBS262584 WLN262578:WLO262584 WVJ262578:WVK262584 B328114:C328120 IX328114:IY328120 ST328114:SU328120 ACP328114:ACQ328120 AML328114:AMM328120 AWH328114:AWI328120 BGD328114:BGE328120 BPZ328114:BQA328120 BZV328114:BZW328120 CJR328114:CJS328120 CTN328114:CTO328120 DDJ328114:DDK328120 DNF328114:DNG328120 DXB328114:DXC328120 EGX328114:EGY328120 EQT328114:EQU328120 FAP328114:FAQ328120 FKL328114:FKM328120 FUH328114:FUI328120 GED328114:GEE328120 GNZ328114:GOA328120 GXV328114:GXW328120 HHR328114:HHS328120 HRN328114:HRO328120 IBJ328114:IBK328120 ILF328114:ILG328120 IVB328114:IVC328120 JEX328114:JEY328120 JOT328114:JOU328120 JYP328114:JYQ328120 KIL328114:KIM328120 KSH328114:KSI328120 LCD328114:LCE328120 LLZ328114:LMA328120 LVV328114:LVW328120 MFR328114:MFS328120 MPN328114:MPO328120 MZJ328114:MZK328120 NJF328114:NJG328120 NTB328114:NTC328120 OCX328114:OCY328120 OMT328114:OMU328120 OWP328114:OWQ328120 PGL328114:PGM328120 PQH328114:PQI328120 QAD328114:QAE328120 QJZ328114:QKA328120 QTV328114:QTW328120 RDR328114:RDS328120 RNN328114:RNO328120 RXJ328114:RXK328120 SHF328114:SHG328120 SRB328114:SRC328120 TAX328114:TAY328120 TKT328114:TKU328120 TUP328114:TUQ328120 UEL328114:UEM328120 UOH328114:UOI328120 UYD328114:UYE328120 VHZ328114:VIA328120 VRV328114:VRW328120 WBR328114:WBS328120 WLN328114:WLO328120 WVJ328114:WVK328120 B393650:C393656 IX393650:IY393656 ST393650:SU393656 ACP393650:ACQ393656 AML393650:AMM393656 AWH393650:AWI393656 BGD393650:BGE393656 BPZ393650:BQA393656 BZV393650:BZW393656 CJR393650:CJS393656 CTN393650:CTO393656 DDJ393650:DDK393656 DNF393650:DNG393656 DXB393650:DXC393656 EGX393650:EGY393656 EQT393650:EQU393656 FAP393650:FAQ393656 FKL393650:FKM393656 FUH393650:FUI393656 GED393650:GEE393656 GNZ393650:GOA393656 GXV393650:GXW393656 HHR393650:HHS393656 HRN393650:HRO393656 IBJ393650:IBK393656 ILF393650:ILG393656 IVB393650:IVC393656 JEX393650:JEY393656 JOT393650:JOU393656 JYP393650:JYQ393656 KIL393650:KIM393656 KSH393650:KSI393656 LCD393650:LCE393656 LLZ393650:LMA393656 LVV393650:LVW393656 MFR393650:MFS393656 MPN393650:MPO393656 MZJ393650:MZK393656 NJF393650:NJG393656 NTB393650:NTC393656 OCX393650:OCY393656 OMT393650:OMU393656 OWP393650:OWQ393656 PGL393650:PGM393656 PQH393650:PQI393656 QAD393650:QAE393656 QJZ393650:QKA393656 QTV393650:QTW393656 RDR393650:RDS393656 RNN393650:RNO393656 RXJ393650:RXK393656 SHF393650:SHG393656 SRB393650:SRC393656 TAX393650:TAY393656 TKT393650:TKU393656 TUP393650:TUQ393656 UEL393650:UEM393656 UOH393650:UOI393656 UYD393650:UYE393656 VHZ393650:VIA393656 VRV393650:VRW393656 WBR393650:WBS393656 WLN393650:WLO393656 WVJ393650:WVK393656 B459186:C459192 IX459186:IY459192 ST459186:SU459192 ACP459186:ACQ459192 AML459186:AMM459192 AWH459186:AWI459192 BGD459186:BGE459192 BPZ459186:BQA459192 BZV459186:BZW459192 CJR459186:CJS459192 CTN459186:CTO459192 DDJ459186:DDK459192 DNF459186:DNG459192 DXB459186:DXC459192 EGX459186:EGY459192 EQT459186:EQU459192 FAP459186:FAQ459192 FKL459186:FKM459192 FUH459186:FUI459192 GED459186:GEE459192 GNZ459186:GOA459192 GXV459186:GXW459192 HHR459186:HHS459192 HRN459186:HRO459192 IBJ459186:IBK459192 ILF459186:ILG459192 IVB459186:IVC459192 JEX459186:JEY459192 JOT459186:JOU459192 JYP459186:JYQ459192 KIL459186:KIM459192 KSH459186:KSI459192 LCD459186:LCE459192 LLZ459186:LMA459192 LVV459186:LVW459192 MFR459186:MFS459192 MPN459186:MPO459192 MZJ459186:MZK459192 NJF459186:NJG459192 NTB459186:NTC459192 OCX459186:OCY459192 OMT459186:OMU459192 OWP459186:OWQ459192 PGL459186:PGM459192 PQH459186:PQI459192 QAD459186:QAE459192 QJZ459186:QKA459192 QTV459186:QTW459192 RDR459186:RDS459192 RNN459186:RNO459192 RXJ459186:RXK459192 SHF459186:SHG459192 SRB459186:SRC459192 TAX459186:TAY459192 TKT459186:TKU459192 TUP459186:TUQ459192 UEL459186:UEM459192 UOH459186:UOI459192 UYD459186:UYE459192 VHZ459186:VIA459192 VRV459186:VRW459192 WBR459186:WBS459192 WLN459186:WLO459192 WVJ459186:WVK459192 B524722:C524728 IX524722:IY524728 ST524722:SU524728 ACP524722:ACQ524728 AML524722:AMM524728 AWH524722:AWI524728 BGD524722:BGE524728 BPZ524722:BQA524728 BZV524722:BZW524728 CJR524722:CJS524728 CTN524722:CTO524728 DDJ524722:DDK524728 DNF524722:DNG524728 DXB524722:DXC524728 EGX524722:EGY524728 EQT524722:EQU524728 FAP524722:FAQ524728 FKL524722:FKM524728 FUH524722:FUI524728 GED524722:GEE524728 GNZ524722:GOA524728 GXV524722:GXW524728 HHR524722:HHS524728 HRN524722:HRO524728 IBJ524722:IBK524728 ILF524722:ILG524728 IVB524722:IVC524728 JEX524722:JEY524728 JOT524722:JOU524728 JYP524722:JYQ524728 KIL524722:KIM524728 KSH524722:KSI524728 LCD524722:LCE524728 LLZ524722:LMA524728 LVV524722:LVW524728 MFR524722:MFS524728 MPN524722:MPO524728 MZJ524722:MZK524728 NJF524722:NJG524728 NTB524722:NTC524728 OCX524722:OCY524728 OMT524722:OMU524728 OWP524722:OWQ524728 PGL524722:PGM524728 PQH524722:PQI524728 QAD524722:QAE524728 QJZ524722:QKA524728 QTV524722:QTW524728 RDR524722:RDS524728 RNN524722:RNO524728 RXJ524722:RXK524728 SHF524722:SHG524728 SRB524722:SRC524728 TAX524722:TAY524728 TKT524722:TKU524728 TUP524722:TUQ524728 UEL524722:UEM524728 UOH524722:UOI524728 UYD524722:UYE524728 VHZ524722:VIA524728 VRV524722:VRW524728 WBR524722:WBS524728 WLN524722:WLO524728 WVJ524722:WVK524728 B590258:C590264 IX590258:IY590264 ST590258:SU590264 ACP590258:ACQ590264 AML590258:AMM590264 AWH590258:AWI590264 BGD590258:BGE590264 BPZ590258:BQA590264 BZV590258:BZW590264 CJR590258:CJS590264 CTN590258:CTO590264 DDJ590258:DDK590264 DNF590258:DNG590264 DXB590258:DXC590264 EGX590258:EGY590264 EQT590258:EQU590264 FAP590258:FAQ590264 FKL590258:FKM590264 FUH590258:FUI590264 GED590258:GEE590264 GNZ590258:GOA590264 GXV590258:GXW590264 HHR590258:HHS590264 HRN590258:HRO590264 IBJ590258:IBK590264 ILF590258:ILG590264 IVB590258:IVC590264 JEX590258:JEY590264 JOT590258:JOU590264 JYP590258:JYQ590264 KIL590258:KIM590264 KSH590258:KSI590264 LCD590258:LCE590264 LLZ590258:LMA590264 LVV590258:LVW590264 MFR590258:MFS590264 MPN590258:MPO590264 MZJ590258:MZK590264 NJF590258:NJG590264 NTB590258:NTC590264 OCX590258:OCY590264 OMT590258:OMU590264 OWP590258:OWQ590264 PGL590258:PGM590264 PQH590258:PQI590264 QAD590258:QAE590264 QJZ590258:QKA590264 QTV590258:QTW590264 RDR590258:RDS590264 RNN590258:RNO590264 RXJ590258:RXK590264 SHF590258:SHG590264 SRB590258:SRC590264 TAX590258:TAY590264 TKT590258:TKU590264 TUP590258:TUQ590264 UEL590258:UEM590264 UOH590258:UOI590264 UYD590258:UYE590264 VHZ590258:VIA590264 VRV590258:VRW590264 WBR590258:WBS590264 WLN590258:WLO590264 WVJ590258:WVK590264 B655794:C655800 IX655794:IY655800 ST655794:SU655800 ACP655794:ACQ655800 AML655794:AMM655800 AWH655794:AWI655800 BGD655794:BGE655800 BPZ655794:BQA655800 BZV655794:BZW655800 CJR655794:CJS655800 CTN655794:CTO655800 DDJ655794:DDK655800 DNF655794:DNG655800 DXB655794:DXC655800 EGX655794:EGY655800 EQT655794:EQU655800 FAP655794:FAQ655800 FKL655794:FKM655800 FUH655794:FUI655800 GED655794:GEE655800 GNZ655794:GOA655800 GXV655794:GXW655800 HHR655794:HHS655800 HRN655794:HRO655800 IBJ655794:IBK655800 ILF655794:ILG655800 IVB655794:IVC655800 JEX655794:JEY655800 JOT655794:JOU655800 JYP655794:JYQ655800 KIL655794:KIM655800 KSH655794:KSI655800 LCD655794:LCE655800 LLZ655794:LMA655800 LVV655794:LVW655800 MFR655794:MFS655800 MPN655794:MPO655800 MZJ655794:MZK655800 NJF655794:NJG655800 NTB655794:NTC655800 OCX655794:OCY655800 OMT655794:OMU655800 OWP655794:OWQ655800 PGL655794:PGM655800 PQH655794:PQI655800 QAD655794:QAE655800 QJZ655794:QKA655800 QTV655794:QTW655800 RDR655794:RDS655800 RNN655794:RNO655800 RXJ655794:RXK655800 SHF655794:SHG655800 SRB655794:SRC655800 TAX655794:TAY655800 TKT655794:TKU655800 TUP655794:TUQ655800 UEL655794:UEM655800 UOH655794:UOI655800 UYD655794:UYE655800 VHZ655794:VIA655800 VRV655794:VRW655800 WBR655794:WBS655800 WLN655794:WLO655800 WVJ655794:WVK655800 B721330:C721336 IX721330:IY721336 ST721330:SU721336 ACP721330:ACQ721336 AML721330:AMM721336 AWH721330:AWI721336 BGD721330:BGE721336 BPZ721330:BQA721336 BZV721330:BZW721336 CJR721330:CJS721336 CTN721330:CTO721336 DDJ721330:DDK721336 DNF721330:DNG721336 DXB721330:DXC721336 EGX721330:EGY721336 EQT721330:EQU721336 FAP721330:FAQ721336 FKL721330:FKM721336 FUH721330:FUI721336 GED721330:GEE721336 GNZ721330:GOA721336 GXV721330:GXW721336 HHR721330:HHS721336 HRN721330:HRO721336 IBJ721330:IBK721336 ILF721330:ILG721336 IVB721330:IVC721336 JEX721330:JEY721336 JOT721330:JOU721336 JYP721330:JYQ721336 KIL721330:KIM721336 KSH721330:KSI721336 LCD721330:LCE721336 LLZ721330:LMA721336 LVV721330:LVW721336 MFR721330:MFS721336 MPN721330:MPO721336 MZJ721330:MZK721336 NJF721330:NJG721336 NTB721330:NTC721336 OCX721330:OCY721336 OMT721330:OMU721336 OWP721330:OWQ721336 PGL721330:PGM721336 PQH721330:PQI721336 QAD721330:QAE721336 QJZ721330:QKA721336 QTV721330:QTW721336 RDR721330:RDS721336 RNN721330:RNO721336 RXJ721330:RXK721336 SHF721330:SHG721336 SRB721330:SRC721336 TAX721330:TAY721336 TKT721330:TKU721336 TUP721330:TUQ721336 UEL721330:UEM721336 UOH721330:UOI721336 UYD721330:UYE721336 VHZ721330:VIA721336 VRV721330:VRW721336 WBR721330:WBS721336 WLN721330:WLO721336 WVJ721330:WVK721336 B786866:C786872 IX786866:IY786872 ST786866:SU786872 ACP786866:ACQ786872 AML786866:AMM786872 AWH786866:AWI786872 BGD786866:BGE786872 BPZ786866:BQA786872 BZV786866:BZW786872 CJR786866:CJS786872 CTN786866:CTO786872 DDJ786866:DDK786872 DNF786866:DNG786872 DXB786866:DXC786872 EGX786866:EGY786872 EQT786866:EQU786872 FAP786866:FAQ786872 FKL786866:FKM786872 FUH786866:FUI786872 GED786866:GEE786872 GNZ786866:GOA786872 GXV786866:GXW786872 HHR786866:HHS786872 HRN786866:HRO786872 IBJ786866:IBK786872 ILF786866:ILG786872 IVB786866:IVC786872 JEX786866:JEY786872 JOT786866:JOU786872 JYP786866:JYQ786872 KIL786866:KIM786872 KSH786866:KSI786872 LCD786866:LCE786872 LLZ786866:LMA786872 LVV786866:LVW786872 MFR786866:MFS786872 MPN786866:MPO786872 MZJ786866:MZK786872 NJF786866:NJG786872 NTB786866:NTC786872 OCX786866:OCY786872 OMT786866:OMU786872 OWP786866:OWQ786872 PGL786866:PGM786872 PQH786866:PQI786872 QAD786866:QAE786872 QJZ786866:QKA786872 QTV786866:QTW786872 RDR786866:RDS786872 RNN786866:RNO786872 RXJ786866:RXK786872 SHF786866:SHG786872 SRB786866:SRC786872 TAX786866:TAY786872 TKT786866:TKU786872 TUP786866:TUQ786872 UEL786866:UEM786872 UOH786866:UOI786872 UYD786866:UYE786872 VHZ786866:VIA786872 VRV786866:VRW786872 WBR786866:WBS786872 WLN786866:WLO786872 WVJ786866:WVK786872 B852402:C852408 IX852402:IY852408 ST852402:SU852408 ACP852402:ACQ852408 AML852402:AMM852408 AWH852402:AWI852408 BGD852402:BGE852408 BPZ852402:BQA852408 BZV852402:BZW852408 CJR852402:CJS852408 CTN852402:CTO852408 DDJ852402:DDK852408 DNF852402:DNG852408 DXB852402:DXC852408 EGX852402:EGY852408 EQT852402:EQU852408 FAP852402:FAQ852408 FKL852402:FKM852408 FUH852402:FUI852408 GED852402:GEE852408 GNZ852402:GOA852408 GXV852402:GXW852408 HHR852402:HHS852408 HRN852402:HRO852408 IBJ852402:IBK852408 ILF852402:ILG852408 IVB852402:IVC852408 JEX852402:JEY852408 JOT852402:JOU852408 JYP852402:JYQ852408 KIL852402:KIM852408 KSH852402:KSI852408 LCD852402:LCE852408 LLZ852402:LMA852408 LVV852402:LVW852408 MFR852402:MFS852408 MPN852402:MPO852408 MZJ852402:MZK852408 NJF852402:NJG852408 NTB852402:NTC852408 OCX852402:OCY852408 OMT852402:OMU852408 OWP852402:OWQ852408 PGL852402:PGM852408 PQH852402:PQI852408 QAD852402:QAE852408 QJZ852402:QKA852408 QTV852402:QTW852408 RDR852402:RDS852408 RNN852402:RNO852408 RXJ852402:RXK852408 SHF852402:SHG852408 SRB852402:SRC852408 TAX852402:TAY852408 TKT852402:TKU852408 TUP852402:TUQ852408 UEL852402:UEM852408 UOH852402:UOI852408 UYD852402:UYE852408 VHZ852402:VIA852408 VRV852402:VRW852408 WBR852402:WBS852408 WLN852402:WLO852408 WVJ852402:WVK852408 B917938:C917944 IX917938:IY917944 ST917938:SU917944 ACP917938:ACQ917944 AML917938:AMM917944 AWH917938:AWI917944 BGD917938:BGE917944 BPZ917938:BQA917944 BZV917938:BZW917944 CJR917938:CJS917944 CTN917938:CTO917944 DDJ917938:DDK917944 DNF917938:DNG917944 DXB917938:DXC917944 EGX917938:EGY917944 EQT917938:EQU917944 FAP917938:FAQ917944 FKL917938:FKM917944 FUH917938:FUI917944 GED917938:GEE917944 GNZ917938:GOA917944 GXV917938:GXW917944 HHR917938:HHS917944 HRN917938:HRO917944 IBJ917938:IBK917944 ILF917938:ILG917944 IVB917938:IVC917944 JEX917938:JEY917944 JOT917938:JOU917944 JYP917938:JYQ917944 KIL917938:KIM917944 KSH917938:KSI917944 LCD917938:LCE917944 LLZ917938:LMA917944 LVV917938:LVW917944 MFR917938:MFS917944 MPN917938:MPO917944 MZJ917938:MZK917944 NJF917938:NJG917944 NTB917938:NTC917944 OCX917938:OCY917944 OMT917938:OMU917944 OWP917938:OWQ917944 PGL917938:PGM917944 PQH917938:PQI917944 QAD917938:QAE917944 QJZ917938:QKA917944 QTV917938:QTW917944 RDR917938:RDS917944 RNN917938:RNO917944 RXJ917938:RXK917944 SHF917938:SHG917944 SRB917938:SRC917944 TAX917938:TAY917944 TKT917938:TKU917944 TUP917938:TUQ917944 UEL917938:UEM917944 UOH917938:UOI917944 UYD917938:UYE917944 VHZ917938:VIA917944 VRV917938:VRW917944 WBR917938:WBS917944 WLN917938:WLO917944 WVJ917938:WVK917944 B983474:C983480 IX983474:IY983480 ST983474:SU983480 ACP983474:ACQ983480 AML983474:AMM983480 AWH983474:AWI983480 BGD983474:BGE983480 BPZ983474:BQA983480 BZV983474:BZW983480 CJR983474:CJS983480 CTN983474:CTO983480 DDJ983474:DDK983480 DNF983474:DNG983480 DXB983474:DXC983480 EGX983474:EGY983480 EQT983474:EQU983480 FAP983474:FAQ983480 FKL983474:FKM983480 FUH983474:FUI983480 GED983474:GEE983480 GNZ983474:GOA983480 GXV983474:GXW983480 HHR983474:HHS983480 HRN983474:HRO983480 IBJ983474:IBK983480 ILF983474:ILG983480 IVB983474:IVC983480 JEX983474:JEY983480 JOT983474:JOU983480 JYP983474:JYQ983480 KIL983474:KIM983480 KSH983474:KSI983480 LCD983474:LCE983480 LLZ983474:LMA983480 LVV983474:LVW983480 MFR983474:MFS983480 MPN983474:MPO983480 MZJ983474:MZK983480 NJF983474:NJG983480 NTB983474:NTC983480 OCX983474:OCY983480 OMT983474:OMU983480 OWP983474:OWQ983480 PGL983474:PGM983480 PQH983474:PQI983480 QAD983474:QAE983480 QJZ983474:QKA983480 QTV983474:QTW983480 RDR983474:RDS983480 RNN983474:RNO983480 RXJ983474:RXK983480 SHF983474:SHG983480 SRB983474:SRC983480 TAX983474:TAY983480 TKT983474:TKU983480 TUP983474:TUQ983480 UEL983474:UEM983480 UOH983474:UOI983480 UYD983474:UYE983480 VHZ983474:VIA983480 VRV983474:VRW983480 WBR983474:WBS983480 WLN983474:WLO983480 WVJ983474:WVK983480 B65980:C65981 IX65980:IY65981 ST65980:SU65981 ACP65980:ACQ65981 AML65980:AMM65981 AWH65980:AWI65981 BGD65980:BGE65981 BPZ65980:BQA65981 BZV65980:BZW65981 CJR65980:CJS65981 CTN65980:CTO65981 DDJ65980:DDK65981 DNF65980:DNG65981 DXB65980:DXC65981 EGX65980:EGY65981 EQT65980:EQU65981 FAP65980:FAQ65981 FKL65980:FKM65981 FUH65980:FUI65981 GED65980:GEE65981 GNZ65980:GOA65981 GXV65980:GXW65981 HHR65980:HHS65981 HRN65980:HRO65981 IBJ65980:IBK65981 ILF65980:ILG65981 IVB65980:IVC65981 JEX65980:JEY65981 JOT65980:JOU65981 JYP65980:JYQ65981 KIL65980:KIM65981 KSH65980:KSI65981 LCD65980:LCE65981 LLZ65980:LMA65981 LVV65980:LVW65981 MFR65980:MFS65981 MPN65980:MPO65981 MZJ65980:MZK65981 NJF65980:NJG65981 NTB65980:NTC65981 OCX65980:OCY65981 OMT65980:OMU65981 OWP65980:OWQ65981 PGL65980:PGM65981 PQH65980:PQI65981 QAD65980:QAE65981 QJZ65980:QKA65981 QTV65980:QTW65981 RDR65980:RDS65981 RNN65980:RNO65981 RXJ65980:RXK65981 SHF65980:SHG65981 SRB65980:SRC65981 TAX65980:TAY65981 TKT65980:TKU65981 TUP65980:TUQ65981 UEL65980:UEM65981 UOH65980:UOI65981 UYD65980:UYE65981 VHZ65980:VIA65981 VRV65980:VRW65981 WBR65980:WBS65981 WLN65980:WLO65981 WVJ65980:WVK65981 B131516:C131517 IX131516:IY131517 ST131516:SU131517 ACP131516:ACQ131517 AML131516:AMM131517 AWH131516:AWI131517 BGD131516:BGE131517 BPZ131516:BQA131517 BZV131516:BZW131517 CJR131516:CJS131517 CTN131516:CTO131517 DDJ131516:DDK131517 DNF131516:DNG131517 DXB131516:DXC131517 EGX131516:EGY131517 EQT131516:EQU131517 FAP131516:FAQ131517 FKL131516:FKM131517 FUH131516:FUI131517 GED131516:GEE131517 GNZ131516:GOA131517 GXV131516:GXW131517 HHR131516:HHS131517 HRN131516:HRO131517 IBJ131516:IBK131517 ILF131516:ILG131517 IVB131516:IVC131517 JEX131516:JEY131517 JOT131516:JOU131517 JYP131516:JYQ131517 KIL131516:KIM131517 KSH131516:KSI131517 LCD131516:LCE131517 LLZ131516:LMA131517 LVV131516:LVW131517 MFR131516:MFS131517 MPN131516:MPO131517 MZJ131516:MZK131517 NJF131516:NJG131517 NTB131516:NTC131517 OCX131516:OCY131517 OMT131516:OMU131517 OWP131516:OWQ131517 PGL131516:PGM131517 PQH131516:PQI131517 QAD131516:QAE131517 QJZ131516:QKA131517 QTV131516:QTW131517 RDR131516:RDS131517 RNN131516:RNO131517 RXJ131516:RXK131517 SHF131516:SHG131517 SRB131516:SRC131517 TAX131516:TAY131517 TKT131516:TKU131517 TUP131516:TUQ131517 UEL131516:UEM131517 UOH131516:UOI131517 UYD131516:UYE131517 VHZ131516:VIA131517 VRV131516:VRW131517 WBR131516:WBS131517 WLN131516:WLO131517 WVJ131516:WVK131517 B197052:C197053 IX197052:IY197053 ST197052:SU197053 ACP197052:ACQ197053 AML197052:AMM197053 AWH197052:AWI197053 BGD197052:BGE197053 BPZ197052:BQA197053 BZV197052:BZW197053 CJR197052:CJS197053 CTN197052:CTO197053 DDJ197052:DDK197053 DNF197052:DNG197053 DXB197052:DXC197053 EGX197052:EGY197053 EQT197052:EQU197053 FAP197052:FAQ197053 FKL197052:FKM197053 FUH197052:FUI197053 GED197052:GEE197053 GNZ197052:GOA197053 GXV197052:GXW197053 HHR197052:HHS197053 HRN197052:HRO197053 IBJ197052:IBK197053 ILF197052:ILG197053 IVB197052:IVC197053 JEX197052:JEY197053 JOT197052:JOU197053 JYP197052:JYQ197053 KIL197052:KIM197053 KSH197052:KSI197053 LCD197052:LCE197053 LLZ197052:LMA197053 LVV197052:LVW197053 MFR197052:MFS197053 MPN197052:MPO197053 MZJ197052:MZK197053 NJF197052:NJG197053 NTB197052:NTC197053 OCX197052:OCY197053 OMT197052:OMU197053 OWP197052:OWQ197053 PGL197052:PGM197053 PQH197052:PQI197053 QAD197052:QAE197053 QJZ197052:QKA197053 QTV197052:QTW197053 RDR197052:RDS197053 RNN197052:RNO197053 RXJ197052:RXK197053 SHF197052:SHG197053 SRB197052:SRC197053 TAX197052:TAY197053 TKT197052:TKU197053 TUP197052:TUQ197053 UEL197052:UEM197053 UOH197052:UOI197053 UYD197052:UYE197053 VHZ197052:VIA197053 VRV197052:VRW197053 WBR197052:WBS197053 WLN197052:WLO197053 WVJ197052:WVK197053 B262588:C262589 IX262588:IY262589 ST262588:SU262589 ACP262588:ACQ262589 AML262588:AMM262589 AWH262588:AWI262589 BGD262588:BGE262589 BPZ262588:BQA262589 BZV262588:BZW262589 CJR262588:CJS262589 CTN262588:CTO262589 DDJ262588:DDK262589 DNF262588:DNG262589 DXB262588:DXC262589 EGX262588:EGY262589 EQT262588:EQU262589 FAP262588:FAQ262589 FKL262588:FKM262589 FUH262588:FUI262589 GED262588:GEE262589 GNZ262588:GOA262589 GXV262588:GXW262589 HHR262588:HHS262589 HRN262588:HRO262589 IBJ262588:IBK262589 ILF262588:ILG262589 IVB262588:IVC262589 JEX262588:JEY262589 JOT262588:JOU262589 JYP262588:JYQ262589 KIL262588:KIM262589 KSH262588:KSI262589 LCD262588:LCE262589 LLZ262588:LMA262589 LVV262588:LVW262589 MFR262588:MFS262589 MPN262588:MPO262589 MZJ262588:MZK262589 NJF262588:NJG262589 NTB262588:NTC262589 OCX262588:OCY262589 OMT262588:OMU262589 OWP262588:OWQ262589 PGL262588:PGM262589 PQH262588:PQI262589 QAD262588:QAE262589 QJZ262588:QKA262589 QTV262588:QTW262589 RDR262588:RDS262589 RNN262588:RNO262589 RXJ262588:RXK262589 SHF262588:SHG262589 SRB262588:SRC262589 TAX262588:TAY262589 TKT262588:TKU262589 TUP262588:TUQ262589 UEL262588:UEM262589 UOH262588:UOI262589 UYD262588:UYE262589 VHZ262588:VIA262589 VRV262588:VRW262589 WBR262588:WBS262589 WLN262588:WLO262589 WVJ262588:WVK262589 B328124:C328125 IX328124:IY328125 ST328124:SU328125 ACP328124:ACQ328125 AML328124:AMM328125 AWH328124:AWI328125 BGD328124:BGE328125 BPZ328124:BQA328125 BZV328124:BZW328125 CJR328124:CJS328125 CTN328124:CTO328125 DDJ328124:DDK328125 DNF328124:DNG328125 DXB328124:DXC328125 EGX328124:EGY328125 EQT328124:EQU328125 FAP328124:FAQ328125 FKL328124:FKM328125 FUH328124:FUI328125 GED328124:GEE328125 GNZ328124:GOA328125 GXV328124:GXW328125 HHR328124:HHS328125 HRN328124:HRO328125 IBJ328124:IBK328125 ILF328124:ILG328125 IVB328124:IVC328125 JEX328124:JEY328125 JOT328124:JOU328125 JYP328124:JYQ328125 KIL328124:KIM328125 KSH328124:KSI328125 LCD328124:LCE328125 LLZ328124:LMA328125 LVV328124:LVW328125 MFR328124:MFS328125 MPN328124:MPO328125 MZJ328124:MZK328125 NJF328124:NJG328125 NTB328124:NTC328125 OCX328124:OCY328125 OMT328124:OMU328125 OWP328124:OWQ328125 PGL328124:PGM328125 PQH328124:PQI328125 QAD328124:QAE328125 QJZ328124:QKA328125 QTV328124:QTW328125 RDR328124:RDS328125 RNN328124:RNO328125 RXJ328124:RXK328125 SHF328124:SHG328125 SRB328124:SRC328125 TAX328124:TAY328125 TKT328124:TKU328125 TUP328124:TUQ328125 UEL328124:UEM328125 UOH328124:UOI328125 UYD328124:UYE328125 VHZ328124:VIA328125 VRV328124:VRW328125 WBR328124:WBS328125 WLN328124:WLO328125 WVJ328124:WVK328125 B393660:C393661 IX393660:IY393661 ST393660:SU393661 ACP393660:ACQ393661 AML393660:AMM393661 AWH393660:AWI393661 BGD393660:BGE393661 BPZ393660:BQA393661 BZV393660:BZW393661 CJR393660:CJS393661 CTN393660:CTO393661 DDJ393660:DDK393661 DNF393660:DNG393661 DXB393660:DXC393661 EGX393660:EGY393661 EQT393660:EQU393661 FAP393660:FAQ393661 FKL393660:FKM393661 FUH393660:FUI393661 GED393660:GEE393661 GNZ393660:GOA393661 GXV393660:GXW393661 HHR393660:HHS393661 HRN393660:HRO393661 IBJ393660:IBK393661 ILF393660:ILG393661 IVB393660:IVC393661 JEX393660:JEY393661 JOT393660:JOU393661 JYP393660:JYQ393661 KIL393660:KIM393661 KSH393660:KSI393661 LCD393660:LCE393661 LLZ393660:LMA393661 LVV393660:LVW393661 MFR393660:MFS393661 MPN393660:MPO393661 MZJ393660:MZK393661 NJF393660:NJG393661 NTB393660:NTC393661 OCX393660:OCY393661 OMT393660:OMU393661 OWP393660:OWQ393661 PGL393660:PGM393661 PQH393660:PQI393661 QAD393660:QAE393661 QJZ393660:QKA393661 QTV393660:QTW393661 RDR393660:RDS393661 RNN393660:RNO393661 RXJ393660:RXK393661 SHF393660:SHG393661 SRB393660:SRC393661 TAX393660:TAY393661 TKT393660:TKU393661 TUP393660:TUQ393661 UEL393660:UEM393661 UOH393660:UOI393661 UYD393660:UYE393661 VHZ393660:VIA393661 VRV393660:VRW393661 WBR393660:WBS393661 WLN393660:WLO393661 WVJ393660:WVK393661 B459196:C459197 IX459196:IY459197 ST459196:SU459197 ACP459196:ACQ459197 AML459196:AMM459197 AWH459196:AWI459197 BGD459196:BGE459197 BPZ459196:BQA459197 BZV459196:BZW459197 CJR459196:CJS459197 CTN459196:CTO459197 DDJ459196:DDK459197 DNF459196:DNG459197 DXB459196:DXC459197 EGX459196:EGY459197 EQT459196:EQU459197 FAP459196:FAQ459197 FKL459196:FKM459197 FUH459196:FUI459197 GED459196:GEE459197 GNZ459196:GOA459197 GXV459196:GXW459197 HHR459196:HHS459197 HRN459196:HRO459197 IBJ459196:IBK459197 ILF459196:ILG459197 IVB459196:IVC459197 JEX459196:JEY459197 JOT459196:JOU459197 JYP459196:JYQ459197 KIL459196:KIM459197 KSH459196:KSI459197 LCD459196:LCE459197 LLZ459196:LMA459197 LVV459196:LVW459197 MFR459196:MFS459197 MPN459196:MPO459197 MZJ459196:MZK459197 NJF459196:NJG459197 NTB459196:NTC459197 OCX459196:OCY459197 OMT459196:OMU459197 OWP459196:OWQ459197 PGL459196:PGM459197 PQH459196:PQI459197 QAD459196:QAE459197 QJZ459196:QKA459197 QTV459196:QTW459197 RDR459196:RDS459197 RNN459196:RNO459197 RXJ459196:RXK459197 SHF459196:SHG459197 SRB459196:SRC459197 TAX459196:TAY459197 TKT459196:TKU459197 TUP459196:TUQ459197 UEL459196:UEM459197 UOH459196:UOI459197 UYD459196:UYE459197 VHZ459196:VIA459197 VRV459196:VRW459197 WBR459196:WBS459197 WLN459196:WLO459197 WVJ459196:WVK459197 B524732:C524733 IX524732:IY524733 ST524732:SU524733 ACP524732:ACQ524733 AML524732:AMM524733 AWH524732:AWI524733 BGD524732:BGE524733 BPZ524732:BQA524733 BZV524732:BZW524733 CJR524732:CJS524733 CTN524732:CTO524733 DDJ524732:DDK524733 DNF524732:DNG524733 DXB524732:DXC524733 EGX524732:EGY524733 EQT524732:EQU524733 FAP524732:FAQ524733 FKL524732:FKM524733 FUH524732:FUI524733 GED524732:GEE524733 GNZ524732:GOA524733 GXV524732:GXW524733 HHR524732:HHS524733 HRN524732:HRO524733 IBJ524732:IBK524733 ILF524732:ILG524733 IVB524732:IVC524733 JEX524732:JEY524733 JOT524732:JOU524733 JYP524732:JYQ524733 KIL524732:KIM524733 KSH524732:KSI524733 LCD524732:LCE524733 LLZ524732:LMA524733 LVV524732:LVW524733 MFR524732:MFS524733 MPN524732:MPO524733 MZJ524732:MZK524733 NJF524732:NJG524733 NTB524732:NTC524733 OCX524732:OCY524733 OMT524732:OMU524733 OWP524732:OWQ524733 PGL524732:PGM524733 PQH524732:PQI524733 QAD524732:QAE524733 QJZ524732:QKA524733 QTV524732:QTW524733 RDR524732:RDS524733 RNN524732:RNO524733 RXJ524732:RXK524733 SHF524732:SHG524733 SRB524732:SRC524733 TAX524732:TAY524733 TKT524732:TKU524733 TUP524732:TUQ524733 UEL524732:UEM524733 UOH524732:UOI524733 UYD524732:UYE524733 VHZ524732:VIA524733 VRV524732:VRW524733 WBR524732:WBS524733 WLN524732:WLO524733 WVJ524732:WVK524733 B590268:C590269 IX590268:IY590269 ST590268:SU590269 ACP590268:ACQ590269 AML590268:AMM590269 AWH590268:AWI590269 BGD590268:BGE590269 BPZ590268:BQA590269 BZV590268:BZW590269 CJR590268:CJS590269 CTN590268:CTO590269 DDJ590268:DDK590269 DNF590268:DNG590269 DXB590268:DXC590269 EGX590268:EGY590269 EQT590268:EQU590269 FAP590268:FAQ590269 FKL590268:FKM590269 FUH590268:FUI590269 GED590268:GEE590269 GNZ590268:GOA590269 GXV590268:GXW590269 HHR590268:HHS590269 HRN590268:HRO590269 IBJ590268:IBK590269 ILF590268:ILG590269 IVB590268:IVC590269 JEX590268:JEY590269 JOT590268:JOU590269 JYP590268:JYQ590269 KIL590268:KIM590269 KSH590268:KSI590269 LCD590268:LCE590269 LLZ590268:LMA590269 LVV590268:LVW590269 MFR590268:MFS590269 MPN590268:MPO590269 MZJ590268:MZK590269 NJF590268:NJG590269 NTB590268:NTC590269 OCX590268:OCY590269 OMT590268:OMU590269 OWP590268:OWQ590269 PGL590268:PGM590269 PQH590268:PQI590269 QAD590268:QAE590269 QJZ590268:QKA590269 QTV590268:QTW590269 RDR590268:RDS590269 RNN590268:RNO590269 RXJ590268:RXK590269 SHF590268:SHG590269 SRB590268:SRC590269 TAX590268:TAY590269 TKT590268:TKU590269 TUP590268:TUQ590269 UEL590268:UEM590269 UOH590268:UOI590269 UYD590268:UYE590269 VHZ590268:VIA590269 VRV590268:VRW590269 WBR590268:WBS590269 WLN590268:WLO590269 WVJ590268:WVK590269 B655804:C655805 IX655804:IY655805 ST655804:SU655805 ACP655804:ACQ655805 AML655804:AMM655805 AWH655804:AWI655805 BGD655804:BGE655805 BPZ655804:BQA655805 BZV655804:BZW655805 CJR655804:CJS655805 CTN655804:CTO655805 DDJ655804:DDK655805 DNF655804:DNG655805 DXB655804:DXC655805 EGX655804:EGY655805 EQT655804:EQU655805 FAP655804:FAQ655805 FKL655804:FKM655805 FUH655804:FUI655805 GED655804:GEE655805 GNZ655804:GOA655805 GXV655804:GXW655805 HHR655804:HHS655805 HRN655804:HRO655805 IBJ655804:IBK655805 ILF655804:ILG655805 IVB655804:IVC655805 JEX655804:JEY655805 JOT655804:JOU655805 JYP655804:JYQ655805 KIL655804:KIM655805 KSH655804:KSI655805 LCD655804:LCE655805 LLZ655804:LMA655805 LVV655804:LVW655805 MFR655804:MFS655805 MPN655804:MPO655805 MZJ655804:MZK655805 NJF655804:NJG655805 NTB655804:NTC655805 OCX655804:OCY655805 OMT655804:OMU655805 OWP655804:OWQ655805 PGL655804:PGM655805 PQH655804:PQI655805 QAD655804:QAE655805 QJZ655804:QKA655805 QTV655804:QTW655805 RDR655804:RDS655805 RNN655804:RNO655805 RXJ655804:RXK655805 SHF655804:SHG655805 SRB655804:SRC655805 TAX655804:TAY655805 TKT655804:TKU655805 TUP655804:TUQ655805 UEL655804:UEM655805 UOH655804:UOI655805 UYD655804:UYE655805 VHZ655804:VIA655805 VRV655804:VRW655805 WBR655804:WBS655805 WLN655804:WLO655805 WVJ655804:WVK655805 B721340:C721341 IX721340:IY721341 ST721340:SU721341 ACP721340:ACQ721341 AML721340:AMM721341 AWH721340:AWI721341 BGD721340:BGE721341 BPZ721340:BQA721341 BZV721340:BZW721341 CJR721340:CJS721341 CTN721340:CTO721341 DDJ721340:DDK721341 DNF721340:DNG721341 DXB721340:DXC721341 EGX721340:EGY721341 EQT721340:EQU721341 FAP721340:FAQ721341 FKL721340:FKM721341 FUH721340:FUI721341 GED721340:GEE721341 GNZ721340:GOA721341 GXV721340:GXW721341 HHR721340:HHS721341 HRN721340:HRO721341 IBJ721340:IBK721341 ILF721340:ILG721341 IVB721340:IVC721341 JEX721340:JEY721341 JOT721340:JOU721341 JYP721340:JYQ721341 KIL721340:KIM721341 KSH721340:KSI721341 LCD721340:LCE721341 LLZ721340:LMA721341 LVV721340:LVW721341 MFR721340:MFS721341 MPN721340:MPO721341 MZJ721340:MZK721341 NJF721340:NJG721341 NTB721340:NTC721341 OCX721340:OCY721341 OMT721340:OMU721341 OWP721340:OWQ721341 PGL721340:PGM721341 PQH721340:PQI721341 QAD721340:QAE721341 QJZ721340:QKA721341 QTV721340:QTW721341 RDR721340:RDS721341 RNN721340:RNO721341 RXJ721340:RXK721341 SHF721340:SHG721341 SRB721340:SRC721341 TAX721340:TAY721341 TKT721340:TKU721341 TUP721340:TUQ721341 UEL721340:UEM721341 UOH721340:UOI721341 UYD721340:UYE721341 VHZ721340:VIA721341 VRV721340:VRW721341 WBR721340:WBS721341 WLN721340:WLO721341 WVJ721340:WVK721341 B786876:C786877 IX786876:IY786877 ST786876:SU786877 ACP786876:ACQ786877 AML786876:AMM786877 AWH786876:AWI786877 BGD786876:BGE786877 BPZ786876:BQA786877 BZV786876:BZW786877 CJR786876:CJS786877 CTN786876:CTO786877 DDJ786876:DDK786877 DNF786876:DNG786877 DXB786876:DXC786877 EGX786876:EGY786877 EQT786876:EQU786877 FAP786876:FAQ786877 FKL786876:FKM786877 FUH786876:FUI786877 GED786876:GEE786877 GNZ786876:GOA786877 GXV786876:GXW786877 HHR786876:HHS786877 HRN786876:HRO786877 IBJ786876:IBK786877 ILF786876:ILG786877 IVB786876:IVC786877 JEX786876:JEY786877 JOT786876:JOU786877 JYP786876:JYQ786877 KIL786876:KIM786877 KSH786876:KSI786877 LCD786876:LCE786877 LLZ786876:LMA786877 LVV786876:LVW786877 MFR786876:MFS786877 MPN786876:MPO786877 MZJ786876:MZK786877 NJF786876:NJG786877 NTB786876:NTC786877 OCX786876:OCY786877 OMT786876:OMU786877 OWP786876:OWQ786877 PGL786876:PGM786877 PQH786876:PQI786877 QAD786876:QAE786877 QJZ786876:QKA786877 QTV786876:QTW786877 RDR786876:RDS786877 RNN786876:RNO786877 RXJ786876:RXK786877 SHF786876:SHG786877 SRB786876:SRC786877 TAX786876:TAY786877 TKT786876:TKU786877 TUP786876:TUQ786877 UEL786876:UEM786877 UOH786876:UOI786877 UYD786876:UYE786877 VHZ786876:VIA786877 VRV786876:VRW786877 WBR786876:WBS786877 WLN786876:WLO786877 WVJ786876:WVK786877 B852412:C852413 IX852412:IY852413 ST852412:SU852413 ACP852412:ACQ852413 AML852412:AMM852413 AWH852412:AWI852413 BGD852412:BGE852413 BPZ852412:BQA852413 BZV852412:BZW852413 CJR852412:CJS852413 CTN852412:CTO852413 DDJ852412:DDK852413 DNF852412:DNG852413 DXB852412:DXC852413 EGX852412:EGY852413 EQT852412:EQU852413 FAP852412:FAQ852413 FKL852412:FKM852413 FUH852412:FUI852413 GED852412:GEE852413 GNZ852412:GOA852413 GXV852412:GXW852413 HHR852412:HHS852413 HRN852412:HRO852413 IBJ852412:IBK852413 ILF852412:ILG852413 IVB852412:IVC852413 JEX852412:JEY852413 JOT852412:JOU852413 JYP852412:JYQ852413 KIL852412:KIM852413 KSH852412:KSI852413 LCD852412:LCE852413 LLZ852412:LMA852413 LVV852412:LVW852413 MFR852412:MFS852413 MPN852412:MPO852413 MZJ852412:MZK852413 NJF852412:NJG852413 NTB852412:NTC852413 OCX852412:OCY852413 OMT852412:OMU852413 OWP852412:OWQ852413 PGL852412:PGM852413 PQH852412:PQI852413 QAD852412:QAE852413 QJZ852412:QKA852413 QTV852412:QTW852413 RDR852412:RDS852413 RNN852412:RNO852413 RXJ852412:RXK852413 SHF852412:SHG852413 SRB852412:SRC852413 TAX852412:TAY852413 TKT852412:TKU852413 TUP852412:TUQ852413 UEL852412:UEM852413 UOH852412:UOI852413 UYD852412:UYE852413 VHZ852412:VIA852413 VRV852412:VRW852413 WBR852412:WBS852413 WLN852412:WLO852413 WVJ852412:WVK852413 B917948:C917949 IX917948:IY917949 ST917948:SU917949 ACP917948:ACQ917949 AML917948:AMM917949 AWH917948:AWI917949 BGD917948:BGE917949 BPZ917948:BQA917949 BZV917948:BZW917949 CJR917948:CJS917949 CTN917948:CTO917949 DDJ917948:DDK917949 DNF917948:DNG917949 DXB917948:DXC917949 EGX917948:EGY917949 EQT917948:EQU917949 FAP917948:FAQ917949 FKL917948:FKM917949 FUH917948:FUI917949 GED917948:GEE917949 GNZ917948:GOA917949 GXV917948:GXW917949 HHR917948:HHS917949 HRN917948:HRO917949 IBJ917948:IBK917949 ILF917948:ILG917949 IVB917948:IVC917949 JEX917948:JEY917949 JOT917948:JOU917949 JYP917948:JYQ917949 KIL917948:KIM917949 KSH917948:KSI917949 LCD917948:LCE917949 LLZ917948:LMA917949 LVV917948:LVW917949 MFR917948:MFS917949 MPN917948:MPO917949 MZJ917948:MZK917949 NJF917948:NJG917949 NTB917948:NTC917949 OCX917948:OCY917949 OMT917948:OMU917949 OWP917948:OWQ917949 PGL917948:PGM917949 PQH917948:PQI917949 QAD917948:QAE917949 QJZ917948:QKA917949 QTV917948:QTW917949 RDR917948:RDS917949 RNN917948:RNO917949 RXJ917948:RXK917949 SHF917948:SHG917949 SRB917948:SRC917949 TAX917948:TAY917949 TKT917948:TKU917949 TUP917948:TUQ917949 UEL917948:UEM917949 UOH917948:UOI917949 UYD917948:UYE917949 VHZ917948:VIA917949 VRV917948:VRW917949 WBR917948:WBS917949 WLN917948:WLO917949 WVJ917948:WVK917949 B983484:C983485 IX983484:IY983485 ST983484:SU983485 ACP983484:ACQ983485 AML983484:AMM983485 AWH983484:AWI983485 BGD983484:BGE983485 BPZ983484:BQA983485 BZV983484:BZW983485 CJR983484:CJS983485 CTN983484:CTO983485 DDJ983484:DDK983485 DNF983484:DNG983485 DXB983484:DXC983485 EGX983484:EGY983485 EQT983484:EQU983485 FAP983484:FAQ983485 FKL983484:FKM983485 FUH983484:FUI983485 GED983484:GEE983485 GNZ983484:GOA983485 GXV983484:GXW983485 HHR983484:HHS983485 HRN983484:HRO983485 IBJ983484:IBK983485 ILF983484:ILG983485 IVB983484:IVC983485 JEX983484:JEY983485 JOT983484:JOU983485 JYP983484:JYQ983485 KIL983484:KIM983485 KSH983484:KSI983485 LCD983484:LCE983485 LLZ983484:LMA983485 LVV983484:LVW983485 MFR983484:MFS983485 MPN983484:MPO983485 MZJ983484:MZK983485 NJF983484:NJG983485 NTB983484:NTC983485 OCX983484:OCY983485 OMT983484:OMU983485 OWP983484:OWQ983485 PGL983484:PGM983485 PQH983484:PQI983485 QAD983484:QAE983485 QJZ983484:QKA983485 QTV983484:QTW983485 RDR983484:RDS983485 RNN983484:RNO983485 RXJ983484:RXK983485 SHF983484:SHG983485 SRB983484:SRC983485 TAX983484:TAY983485 TKT983484:TKU983485 TUP983484:TUQ983485 UEL983484:UEM983485 UOH983484:UOI983485 UYD983484:UYE983485 VHZ983484:VIA983485 VRV983484:VRW983485 WBR983484:WBS983485 WLN983484:WLO983485 WVJ983484:WVK983485 B65987:C65988 IX65987:IY65988 ST65987:SU65988 ACP65987:ACQ65988 AML65987:AMM65988 AWH65987:AWI65988 BGD65987:BGE65988 BPZ65987:BQA65988 BZV65987:BZW65988 CJR65987:CJS65988 CTN65987:CTO65988 DDJ65987:DDK65988 DNF65987:DNG65988 DXB65987:DXC65988 EGX65987:EGY65988 EQT65987:EQU65988 FAP65987:FAQ65988 FKL65987:FKM65988 FUH65987:FUI65988 GED65987:GEE65988 GNZ65987:GOA65988 GXV65987:GXW65988 HHR65987:HHS65988 HRN65987:HRO65988 IBJ65987:IBK65988 ILF65987:ILG65988 IVB65987:IVC65988 JEX65987:JEY65988 JOT65987:JOU65988 JYP65987:JYQ65988 KIL65987:KIM65988 KSH65987:KSI65988 LCD65987:LCE65988 LLZ65987:LMA65988 LVV65987:LVW65988 MFR65987:MFS65988 MPN65987:MPO65988 MZJ65987:MZK65988 NJF65987:NJG65988 NTB65987:NTC65988 OCX65987:OCY65988 OMT65987:OMU65988 OWP65987:OWQ65988 PGL65987:PGM65988 PQH65987:PQI65988 QAD65987:QAE65988 QJZ65987:QKA65988 QTV65987:QTW65988 RDR65987:RDS65988 RNN65987:RNO65988 RXJ65987:RXK65988 SHF65987:SHG65988 SRB65987:SRC65988 TAX65987:TAY65988 TKT65987:TKU65988 TUP65987:TUQ65988 UEL65987:UEM65988 UOH65987:UOI65988 UYD65987:UYE65988 VHZ65987:VIA65988 VRV65987:VRW65988 WBR65987:WBS65988 WLN65987:WLO65988 WVJ65987:WVK65988 B131523:C131524 IX131523:IY131524 ST131523:SU131524 ACP131523:ACQ131524 AML131523:AMM131524 AWH131523:AWI131524 BGD131523:BGE131524 BPZ131523:BQA131524 BZV131523:BZW131524 CJR131523:CJS131524 CTN131523:CTO131524 DDJ131523:DDK131524 DNF131523:DNG131524 DXB131523:DXC131524 EGX131523:EGY131524 EQT131523:EQU131524 FAP131523:FAQ131524 FKL131523:FKM131524 FUH131523:FUI131524 GED131523:GEE131524 GNZ131523:GOA131524 GXV131523:GXW131524 HHR131523:HHS131524 HRN131523:HRO131524 IBJ131523:IBK131524 ILF131523:ILG131524 IVB131523:IVC131524 JEX131523:JEY131524 JOT131523:JOU131524 JYP131523:JYQ131524 KIL131523:KIM131524 KSH131523:KSI131524 LCD131523:LCE131524 LLZ131523:LMA131524 LVV131523:LVW131524 MFR131523:MFS131524 MPN131523:MPO131524 MZJ131523:MZK131524 NJF131523:NJG131524 NTB131523:NTC131524 OCX131523:OCY131524 OMT131523:OMU131524 OWP131523:OWQ131524 PGL131523:PGM131524 PQH131523:PQI131524 QAD131523:QAE131524 QJZ131523:QKA131524 QTV131523:QTW131524 RDR131523:RDS131524 RNN131523:RNO131524 RXJ131523:RXK131524 SHF131523:SHG131524 SRB131523:SRC131524 TAX131523:TAY131524 TKT131523:TKU131524 TUP131523:TUQ131524 UEL131523:UEM131524 UOH131523:UOI131524 UYD131523:UYE131524 VHZ131523:VIA131524 VRV131523:VRW131524 WBR131523:WBS131524 WLN131523:WLO131524 WVJ131523:WVK131524 B197059:C197060 IX197059:IY197060 ST197059:SU197060 ACP197059:ACQ197060 AML197059:AMM197060 AWH197059:AWI197060 BGD197059:BGE197060 BPZ197059:BQA197060 BZV197059:BZW197060 CJR197059:CJS197060 CTN197059:CTO197060 DDJ197059:DDK197060 DNF197059:DNG197060 DXB197059:DXC197060 EGX197059:EGY197060 EQT197059:EQU197060 FAP197059:FAQ197060 FKL197059:FKM197060 FUH197059:FUI197060 GED197059:GEE197060 GNZ197059:GOA197060 GXV197059:GXW197060 HHR197059:HHS197060 HRN197059:HRO197060 IBJ197059:IBK197060 ILF197059:ILG197060 IVB197059:IVC197060 JEX197059:JEY197060 JOT197059:JOU197060 JYP197059:JYQ197060 KIL197059:KIM197060 KSH197059:KSI197060 LCD197059:LCE197060 LLZ197059:LMA197060 LVV197059:LVW197060 MFR197059:MFS197060 MPN197059:MPO197060 MZJ197059:MZK197060 NJF197059:NJG197060 NTB197059:NTC197060 OCX197059:OCY197060 OMT197059:OMU197060 OWP197059:OWQ197060 PGL197059:PGM197060 PQH197059:PQI197060 QAD197059:QAE197060 QJZ197059:QKA197060 QTV197059:QTW197060 RDR197059:RDS197060 RNN197059:RNO197060 RXJ197059:RXK197060 SHF197059:SHG197060 SRB197059:SRC197060 TAX197059:TAY197060 TKT197059:TKU197060 TUP197059:TUQ197060 UEL197059:UEM197060 UOH197059:UOI197060 UYD197059:UYE197060 VHZ197059:VIA197060 VRV197059:VRW197060 WBR197059:WBS197060 WLN197059:WLO197060 WVJ197059:WVK197060 B262595:C262596 IX262595:IY262596 ST262595:SU262596 ACP262595:ACQ262596 AML262595:AMM262596 AWH262595:AWI262596 BGD262595:BGE262596 BPZ262595:BQA262596 BZV262595:BZW262596 CJR262595:CJS262596 CTN262595:CTO262596 DDJ262595:DDK262596 DNF262595:DNG262596 DXB262595:DXC262596 EGX262595:EGY262596 EQT262595:EQU262596 FAP262595:FAQ262596 FKL262595:FKM262596 FUH262595:FUI262596 GED262595:GEE262596 GNZ262595:GOA262596 GXV262595:GXW262596 HHR262595:HHS262596 HRN262595:HRO262596 IBJ262595:IBK262596 ILF262595:ILG262596 IVB262595:IVC262596 JEX262595:JEY262596 JOT262595:JOU262596 JYP262595:JYQ262596 KIL262595:KIM262596 KSH262595:KSI262596 LCD262595:LCE262596 LLZ262595:LMA262596 LVV262595:LVW262596 MFR262595:MFS262596 MPN262595:MPO262596 MZJ262595:MZK262596 NJF262595:NJG262596 NTB262595:NTC262596 OCX262595:OCY262596 OMT262595:OMU262596 OWP262595:OWQ262596 PGL262595:PGM262596 PQH262595:PQI262596 QAD262595:QAE262596 QJZ262595:QKA262596 QTV262595:QTW262596 RDR262595:RDS262596 RNN262595:RNO262596 RXJ262595:RXK262596 SHF262595:SHG262596 SRB262595:SRC262596 TAX262595:TAY262596 TKT262595:TKU262596 TUP262595:TUQ262596 UEL262595:UEM262596 UOH262595:UOI262596 UYD262595:UYE262596 VHZ262595:VIA262596 VRV262595:VRW262596 WBR262595:WBS262596 WLN262595:WLO262596 WVJ262595:WVK262596 B328131:C328132 IX328131:IY328132 ST328131:SU328132 ACP328131:ACQ328132 AML328131:AMM328132 AWH328131:AWI328132 BGD328131:BGE328132 BPZ328131:BQA328132 BZV328131:BZW328132 CJR328131:CJS328132 CTN328131:CTO328132 DDJ328131:DDK328132 DNF328131:DNG328132 DXB328131:DXC328132 EGX328131:EGY328132 EQT328131:EQU328132 FAP328131:FAQ328132 FKL328131:FKM328132 FUH328131:FUI328132 GED328131:GEE328132 GNZ328131:GOA328132 GXV328131:GXW328132 HHR328131:HHS328132 HRN328131:HRO328132 IBJ328131:IBK328132 ILF328131:ILG328132 IVB328131:IVC328132 JEX328131:JEY328132 JOT328131:JOU328132 JYP328131:JYQ328132 KIL328131:KIM328132 KSH328131:KSI328132 LCD328131:LCE328132 LLZ328131:LMA328132 LVV328131:LVW328132 MFR328131:MFS328132 MPN328131:MPO328132 MZJ328131:MZK328132 NJF328131:NJG328132 NTB328131:NTC328132 OCX328131:OCY328132 OMT328131:OMU328132 OWP328131:OWQ328132 PGL328131:PGM328132 PQH328131:PQI328132 QAD328131:QAE328132 QJZ328131:QKA328132 QTV328131:QTW328132 RDR328131:RDS328132 RNN328131:RNO328132 RXJ328131:RXK328132 SHF328131:SHG328132 SRB328131:SRC328132 TAX328131:TAY328132 TKT328131:TKU328132 TUP328131:TUQ328132 UEL328131:UEM328132 UOH328131:UOI328132 UYD328131:UYE328132 VHZ328131:VIA328132 VRV328131:VRW328132 WBR328131:WBS328132 WLN328131:WLO328132 WVJ328131:WVK328132 B393667:C393668 IX393667:IY393668 ST393667:SU393668 ACP393667:ACQ393668 AML393667:AMM393668 AWH393667:AWI393668 BGD393667:BGE393668 BPZ393667:BQA393668 BZV393667:BZW393668 CJR393667:CJS393668 CTN393667:CTO393668 DDJ393667:DDK393668 DNF393667:DNG393668 DXB393667:DXC393668 EGX393667:EGY393668 EQT393667:EQU393668 FAP393667:FAQ393668 FKL393667:FKM393668 FUH393667:FUI393668 GED393667:GEE393668 GNZ393667:GOA393668 GXV393667:GXW393668 HHR393667:HHS393668 HRN393667:HRO393668 IBJ393667:IBK393668 ILF393667:ILG393668 IVB393667:IVC393668 JEX393667:JEY393668 JOT393667:JOU393668 JYP393667:JYQ393668 KIL393667:KIM393668 KSH393667:KSI393668 LCD393667:LCE393668 LLZ393667:LMA393668 LVV393667:LVW393668 MFR393667:MFS393668 MPN393667:MPO393668 MZJ393667:MZK393668 NJF393667:NJG393668 NTB393667:NTC393668 OCX393667:OCY393668 OMT393667:OMU393668 OWP393667:OWQ393668 PGL393667:PGM393668 PQH393667:PQI393668 QAD393667:QAE393668 QJZ393667:QKA393668 QTV393667:QTW393668 RDR393667:RDS393668 RNN393667:RNO393668 RXJ393667:RXK393668 SHF393667:SHG393668 SRB393667:SRC393668 TAX393667:TAY393668 TKT393667:TKU393668 TUP393667:TUQ393668 UEL393667:UEM393668 UOH393667:UOI393668 UYD393667:UYE393668 VHZ393667:VIA393668 VRV393667:VRW393668 WBR393667:WBS393668 WLN393667:WLO393668 WVJ393667:WVK393668 B459203:C459204 IX459203:IY459204 ST459203:SU459204 ACP459203:ACQ459204 AML459203:AMM459204 AWH459203:AWI459204 BGD459203:BGE459204 BPZ459203:BQA459204 BZV459203:BZW459204 CJR459203:CJS459204 CTN459203:CTO459204 DDJ459203:DDK459204 DNF459203:DNG459204 DXB459203:DXC459204 EGX459203:EGY459204 EQT459203:EQU459204 FAP459203:FAQ459204 FKL459203:FKM459204 FUH459203:FUI459204 GED459203:GEE459204 GNZ459203:GOA459204 GXV459203:GXW459204 HHR459203:HHS459204 HRN459203:HRO459204 IBJ459203:IBK459204 ILF459203:ILG459204 IVB459203:IVC459204 JEX459203:JEY459204 JOT459203:JOU459204 JYP459203:JYQ459204 KIL459203:KIM459204 KSH459203:KSI459204 LCD459203:LCE459204 LLZ459203:LMA459204 LVV459203:LVW459204 MFR459203:MFS459204 MPN459203:MPO459204 MZJ459203:MZK459204 NJF459203:NJG459204 NTB459203:NTC459204 OCX459203:OCY459204 OMT459203:OMU459204 OWP459203:OWQ459204 PGL459203:PGM459204 PQH459203:PQI459204 QAD459203:QAE459204 QJZ459203:QKA459204 QTV459203:QTW459204 RDR459203:RDS459204 RNN459203:RNO459204 RXJ459203:RXK459204 SHF459203:SHG459204 SRB459203:SRC459204 TAX459203:TAY459204 TKT459203:TKU459204 TUP459203:TUQ459204 UEL459203:UEM459204 UOH459203:UOI459204 UYD459203:UYE459204 VHZ459203:VIA459204 VRV459203:VRW459204 WBR459203:WBS459204 WLN459203:WLO459204 WVJ459203:WVK459204 B524739:C524740 IX524739:IY524740 ST524739:SU524740 ACP524739:ACQ524740 AML524739:AMM524740 AWH524739:AWI524740 BGD524739:BGE524740 BPZ524739:BQA524740 BZV524739:BZW524740 CJR524739:CJS524740 CTN524739:CTO524740 DDJ524739:DDK524740 DNF524739:DNG524740 DXB524739:DXC524740 EGX524739:EGY524740 EQT524739:EQU524740 FAP524739:FAQ524740 FKL524739:FKM524740 FUH524739:FUI524740 GED524739:GEE524740 GNZ524739:GOA524740 GXV524739:GXW524740 HHR524739:HHS524740 HRN524739:HRO524740 IBJ524739:IBK524740 ILF524739:ILG524740 IVB524739:IVC524740 JEX524739:JEY524740 JOT524739:JOU524740 JYP524739:JYQ524740 KIL524739:KIM524740 KSH524739:KSI524740 LCD524739:LCE524740 LLZ524739:LMA524740 LVV524739:LVW524740 MFR524739:MFS524740 MPN524739:MPO524740 MZJ524739:MZK524740 NJF524739:NJG524740 NTB524739:NTC524740 OCX524739:OCY524740 OMT524739:OMU524740 OWP524739:OWQ524740 PGL524739:PGM524740 PQH524739:PQI524740 QAD524739:QAE524740 QJZ524739:QKA524740 QTV524739:QTW524740 RDR524739:RDS524740 RNN524739:RNO524740 RXJ524739:RXK524740 SHF524739:SHG524740 SRB524739:SRC524740 TAX524739:TAY524740 TKT524739:TKU524740 TUP524739:TUQ524740 UEL524739:UEM524740 UOH524739:UOI524740 UYD524739:UYE524740 VHZ524739:VIA524740 VRV524739:VRW524740 WBR524739:WBS524740 WLN524739:WLO524740 WVJ524739:WVK524740 B590275:C590276 IX590275:IY590276 ST590275:SU590276 ACP590275:ACQ590276 AML590275:AMM590276 AWH590275:AWI590276 BGD590275:BGE590276 BPZ590275:BQA590276 BZV590275:BZW590276 CJR590275:CJS590276 CTN590275:CTO590276 DDJ590275:DDK590276 DNF590275:DNG590276 DXB590275:DXC590276 EGX590275:EGY590276 EQT590275:EQU590276 FAP590275:FAQ590276 FKL590275:FKM590276 FUH590275:FUI590276 GED590275:GEE590276 GNZ590275:GOA590276 GXV590275:GXW590276 HHR590275:HHS590276 HRN590275:HRO590276 IBJ590275:IBK590276 ILF590275:ILG590276 IVB590275:IVC590276 JEX590275:JEY590276 JOT590275:JOU590276 JYP590275:JYQ590276 KIL590275:KIM590276 KSH590275:KSI590276 LCD590275:LCE590276 LLZ590275:LMA590276 LVV590275:LVW590276 MFR590275:MFS590276 MPN590275:MPO590276 MZJ590275:MZK590276 NJF590275:NJG590276 NTB590275:NTC590276 OCX590275:OCY590276 OMT590275:OMU590276 OWP590275:OWQ590276 PGL590275:PGM590276 PQH590275:PQI590276 QAD590275:QAE590276 QJZ590275:QKA590276 QTV590275:QTW590276 RDR590275:RDS590276 RNN590275:RNO590276 RXJ590275:RXK590276 SHF590275:SHG590276 SRB590275:SRC590276 TAX590275:TAY590276 TKT590275:TKU590276 TUP590275:TUQ590276 UEL590275:UEM590276 UOH590275:UOI590276 UYD590275:UYE590276 VHZ590275:VIA590276 VRV590275:VRW590276 WBR590275:WBS590276 WLN590275:WLO590276 WVJ590275:WVK590276 B655811:C655812 IX655811:IY655812 ST655811:SU655812 ACP655811:ACQ655812 AML655811:AMM655812 AWH655811:AWI655812 BGD655811:BGE655812 BPZ655811:BQA655812 BZV655811:BZW655812 CJR655811:CJS655812 CTN655811:CTO655812 DDJ655811:DDK655812 DNF655811:DNG655812 DXB655811:DXC655812 EGX655811:EGY655812 EQT655811:EQU655812 FAP655811:FAQ655812 FKL655811:FKM655812 FUH655811:FUI655812 GED655811:GEE655812 GNZ655811:GOA655812 GXV655811:GXW655812 HHR655811:HHS655812 HRN655811:HRO655812 IBJ655811:IBK655812 ILF655811:ILG655812 IVB655811:IVC655812 JEX655811:JEY655812 JOT655811:JOU655812 JYP655811:JYQ655812 KIL655811:KIM655812 KSH655811:KSI655812 LCD655811:LCE655812 LLZ655811:LMA655812 LVV655811:LVW655812 MFR655811:MFS655812 MPN655811:MPO655812 MZJ655811:MZK655812 NJF655811:NJG655812 NTB655811:NTC655812 OCX655811:OCY655812 OMT655811:OMU655812 OWP655811:OWQ655812 PGL655811:PGM655812 PQH655811:PQI655812 QAD655811:QAE655812 QJZ655811:QKA655812 QTV655811:QTW655812 RDR655811:RDS655812 RNN655811:RNO655812 RXJ655811:RXK655812 SHF655811:SHG655812 SRB655811:SRC655812 TAX655811:TAY655812 TKT655811:TKU655812 TUP655811:TUQ655812 UEL655811:UEM655812 UOH655811:UOI655812 UYD655811:UYE655812 VHZ655811:VIA655812 VRV655811:VRW655812 WBR655811:WBS655812 WLN655811:WLO655812 WVJ655811:WVK655812 B721347:C721348 IX721347:IY721348 ST721347:SU721348 ACP721347:ACQ721348 AML721347:AMM721348 AWH721347:AWI721348 BGD721347:BGE721348 BPZ721347:BQA721348 BZV721347:BZW721348 CJR721347:CJS721348 CTN721347:CTO721348 DDJ721347:DDK721348 DNF721347:DNG721348 DXB721347:DXC721348 EGX721347:EGY721348 EQT721347:EQU721348 FAP721347:FAQ721348 FKL721347:FKM721348 FUH721347:FUI721348 GED721347:GEE721348 GNZ721347:GOA721348 GXV721347:GXW721348 HHR721347:HHS721348 HRN721347:HRO721348 IBJ721347:IBK721348 ILF721347:ILG721348 IVB721347:IVC721348 JEX721347:JEY721348 JOT721347:JOU721348 JYP721347:JYQ721348 KIL721347:KIM721348 KSH721347:KSI721348 LCD721347:LCE721348 LLZ721347:LMA721348 LVV721347:LVW721348 MFR721347:MFS721348 MPN721347:MPO721348 MZJ721347:MZK721348 NJF721347:NJG721348 NTB721347:NTC721348 OCX721347:OCY721348 OMT721347:OMU721348 OWP721347:OWQ721348 PGL721347:PGM721348 PQH721347:PQI721348 QAD721347:QAE721348 QJZ721347:QKA721348 QTV721347:QTW721348 RDR721347:RDS721348 RNN721347:RNO721348 RXJ721347:RXK721348 SHF721347:SHG721348 SRB721347:SRC721348 TAX721347:TAY721348 TKT721347:TKU721348 TUP721347:TUQ721348 UEL721347:UEM721348 UOH721347:UOI721348 UYD721347:UYE721348 VHZ721347:VIA721348 VRV721347:VRW721348 WBR721347:WBS721348 WLN721347:WLO721348 WVJ721347:WVK721348 B786883:C786884 IX786883:IY786884 ST786883:SU786884 ACP786883:ACQ786884 AML786883:AMM786884 AWH786883:AWI786884 BGD786883:BGE786884 BPZ786883:BQA786884 BZV786883:BZW786884 CJR786883:CJS786884 CTN786883:CTO786884 DDJ786883:DDK786884 DNF786883:DNG786884 DXB786883:DXC786884 EGX786883:EGY786884 EQT786883:EQU786884 FAP786883:FAQ786884 FKL786883:FKM786884 FUH786883:FUI786884 GED786883:GEE786884 GNZ786883:GOA786884 GXV786883:GXW786884 HHR786883:HHS786884 HRN786883:HRO786884 IBJ786883:IBK786884 ILF786883:ILG786884 IVB786883:IVC786884 JEX786883:JEY786884 JOT786883:JOU786884 JYP786883:JYQ786884 KIL786883:KIM786884 KSH786883:KSI786884 LCD786883:LCE786884 LLZ786883:LMA786884 LVV786883:LVW786884 MFR786883:MFS786884 MPN786883:MPO786884 MZJ786883:MZK786884 NJF786883:NJG786884 NTB786883:NTC786884 OCX786883:OCY786884 OMT786883:OMU786884 OWP786883:OWQ786884 PGL786883:PGM786884 PQH786883:PQI786884 QAD786883:QAE786884 QJZ786883:QKA786884 QTV786883:QTW786884 RDR786883:RDS786884 RNN786883:RNO786884 RXJ786883:RXK786884 SHF786883:SHG786884 SRB786883:SRC786884 TAX786883:TAY786884 TKT786883:TKU786884 TUP786883:TUQ786884 UEL786883:UEM786884 UOH786883:UOI786884 UYD786883:UYE786884 VHZ786883:VIA786884 VRV786883:VRW786884 WBR786883:WBS786884 WLN786883:WLO786884 WVJ786883:WVK786884 B852419:C852420 IX852419:IY852420 ST852419:SU852420 ACP852419:ACQ852420 AML852419:AMM852420 AWH852419:AWI852420 BGD852419:BGE852420 BPZ852419:BQA852420 BZV852419:BZW852420 CJR852419:CJS852420 CTN852419:CTO852420 DDJ852419:DDK852420 DNF852419:DNG852420 DXB852419:DXC852420 EGX852419:EGY852420 EQT852419:EQU852420 FAP852419:FAQ852420 FKL852419:FKM852420 FUH852419:FUI852420 GED852419:GEE852420 GNZ852419:GOA852420 GXV852419:GXW852420 HHR852419:HHS852420 HRN852419:HRO852420 IBJ852419:IBK852420 ILF852419:ILG852420 IVB852419:IVC852420 JEX852419:JEY852420 JOT852419:JOU852420 JYP852419:JYQ852420 KIL852419:KIM852420 KSH852419:KSI852420 LCD852419:LCE852420 LLZ852419:LMA852420 LVV852419:LVW852420 MFR852419:MFS852420 MPN852419:MPO852420 MZJ852419:MZK852420 NJF852419:NJG852420 NTB852419:NTC852420 OCX852419:OCY852420 OMT852419:OMU852420 OWP852419:OWQ852420 PGL852419:PGM852420 PQH852419:PQI852420 QAD852419:QAE852420 QJZ852419:QKA852420 QTV852419:QTW852420 RDR852419:RDS852420 RNN852419:RNO852420 RXJ852419:RXK852420 SHF852419:SHG852420 SRB852419:SRC852420 TAX852419:TAY852420 TKT852419:TKU852420 TUP852419:TUQ852420 UEL852419:UEM852420 UOH852419:UOI852420 UYD852419:UYE852420 VHZ852419:VIA852420 VRV852419:VRW852420 WBR852419:WBS852420 WLN852419:WLO852420 WVJ852419:WVK852420 B917955:C917956 IX917955:IY917956 ST917955:SU917956 ACP917955:ACQ917956 AML917955:AMM917956 AWH917955:AWI917956 BGD917955:BGE917956 BPZ917955:BQA917956 BZV917955:BZW917956 CJR917955:CJS917956 CTN917955:CTO917956 DDJ917955:DDK917956 DNF917955:DNG917956 DXB917955:DXC917956 EGX917955:EGY917956 EQT917955:EQU917956 FAP917955:FAQ917956 FKL917955:FKM917956 FUH917955:FUI917956 GED917955:GEE917956 GNZ917955:GOA917956 GXV917955:GXW917956 HHR917955:HHS917956 HRN917955:HRO917956 IBJ917955:IBK917956 ILF917955:ILG917956 IVB917955:IVC917956 JEX917955:JEY917956 JOT917955:JOU917956 JYP917955:JYQ917956 KIL917955:KIM917956 KSH917955:KSI917956 LCD917955:LCE917956 LLZ917955:LMA917956 LVV917955:LVW917956 MFR917955:MFS917956 MPN917955:MPO917956 MZJ917955:MZK917956 NJF917955:NJG917956 NTB917955:NTC917956 OCX917955:OCY917956 OMT917955:OMU917956 OWP917955:OWQ917956 PGL917955:PGM917956 PQH917955:PQI917956 QAD917955:QAE917956 QJZ917955:QKA917956 QTV917955:QTW917956 RDR917955:RDS917956 RNN917955:RNO917956 RXJ917955:RXK917956 SHF917955:SHG917956 SRB917955:SRC917956 TAX917955:TAY917956 TKT917955:TKU917956 TUP917955:TUQ917956 UEL917955:UEM917956 UOH917955:UOI917956 UYD917955:UYE917956 VHZ917955:VIA917956 VRV917955:VRW917956 WBR917955:WBS917956 WLN917955:WLO917956 WVJ917955:WVK917956 B983491:C983492 IX983491:IY983492 ST983491:SU983492 ACP983491:ACQ983492 AML983491:AMM983492 AWH983491:AWI983492 BGD983491:BGE983492 BPZ983491:BQA983492 BZV983491:BZW983492 CJR983491:CJS983492 CTN983491:CTO983492 DDJ983491:DDK983492 DNF983491:DNG983492 DXB983491:DXC983492 EGX983491:EGY983492 EQT983491:EQU983492 FAP983491:FAQ983492 FKL983491:FKM983492 FUH983491:FUI983492 GED983491:GEE983492 GNZ983491:GOA983492 GXV983491:GXW983492 HHR983491:HHS983492 HRN983491:HRO983492 IBJ983491:IBK983492 ILF983491:ILG983492 IVB983491:IVC983492 JEX983491:JEY983492 JOT983491:JOU983492 JYP983491:JYQ983492 KIL983491:KIM983492 KSH983491:KSI983492 LCD983491:LCE983492 LLZ983491:LMA983492 LVV983491:LVW983492 MFR983491:MFS983492 MPN983491:MPO983492 MZJ983491:MZK983492 NJF983491:NJG983492 NTB983491:NTC983492 OCX983491:OCY983492 OMT983491:OMU983492 OWP983491:OWQ983492 PGL983491:PGM983492 PQH983491:PQI983492 QAD983491:QAE983492 QJZ983491:QKA983492 QTV983491:QTW983492 RDR983491:RDS983492 RNN983491:RNO983492 RXJ983491:RXK983492 SHF983491:SHG983492 SRB983491:SRC983492 TAX983491:TAY983492 TKT983491:TKU983492 TUP983491:TUQ983492 UEL983491:UEM983492 UOH983491:UOI983492 UYD983491:UYE983492 VHZ983491:VIA983492 VRV983491:VRW983492 WBR983491:WBS983492 WLN983491:WLO983492 WVJ983491:WVK983492 B65990:C66010 IX65990:IY66010 ST65990:SU66010 ACP65990:ACQ66010 AML65990:AMM66010 AWH65990:AWI66010 BGD65990:BGE66010 BPZ65990:BQA66010 BZV65990:BZW66010 CJR65990:CJS66010 CTN65990:CTO66010 DDJ65990:DDK66010 DNF65990:DNG66010 DXB65990:DXC66010 EGX65990:EGY66010 EQT65990:EQU66010 FAP65990:FAQ66010 FKL65990:FKM66010 FUH65990:FUI66010 GED65990:GEE66010 GNZ65990:GOA66010 GXV65990:GXW66010 HHR65990:HHS66010 HRN65990:HRO66010 IBJ65990:IBK66010 ILF65990:ILG66010 IVB65990:IVC66010 JEX65990:JEY66010 JOT65990:JOU66010 JYP65990:JYQ66010 KIL65990:KIM66010 KSH65990:KSI66010 LCD65990:LCE66010 LLZ65990:LMA66010 LVV65990:LVW66010 MFR65990:MFS66010 MPN65990:MPO66010 MZJ65990:MZK66010 NJF65990:NJG66010 NTB65990:NTC66010 OCX65990:OCY66010 OMT65990:OMU66010 OWP65990:OWQ66010 PGL65990:PGM66010 PQH65990:PQI66010 QAD65990:QAE66010 QJZ65990:QKA66010 QTV65990:QTW66010 RDR65990:RDS66010 RNN65990:RNO66010 RXJ65990:RXK66010 SHF65990:SHG66010 SRB65990:SRC66010 TAX65990:TAY66010 TKT65990:TKU66010 TUP65990:TUQ66010 UEL65990:UEM66010 UOH65990:UOI66010 UYD65990:UYE66010 VHZ65990:VIA66010 VRV65990:VRW66010 WBR65990:WBS66010 WLN65990:WLO66010 WVJ65990:WVK66010 B131526:C131546 IX131526:IY131546 ST131526:SU131546 ACP131526:ACQ131546 AML131526:AMM131546 AWH131526:AWI131546 BGD131526:BGE131546 BPZ131526:BQA131546 BZV131526:BZW131546 CJR131526:CJS131546 CTN131526:CTO131546 DDJ131526:DDK131546 DNF131526:DNG131546 DXB131526:DXC131546 EGX131526:EGY131546 EQT131526:EQU131546 FAP131526:FAQ131546 FKL131526:FKM131546 FUH131526:FUI131546 GED131526:GEE131546 GNZ131526:GOA131546 GXV131526:GXW131546 HHR131526:HHS131546 HRN131526:HRO131546 IBJ131526:IBK131546 ILF131526:ILG131546 IVB131526:IVC131546 JEX131526:JEY131546 JOT131526:JOU131546 JYP131526:JYQ131546 KIL131526:KIM131546 KSH131526:KSI131546 LCD131526:LCE131546 LLZ131526:LMA131546 LVV131526:LVW131546 MFR131526:MFS131546 MPN131526:MPO131546 MZJ131526:MZK131546 NJF131526:NJG131546 NTB131526:NTC131546 OCX131526:OCY131546 OMT131526:OMU131546 OWP131526:OWQ131546 PGL131526:PGM131546 PQH131526:PQI131546 QAD131526:QAE131546 QJZ131526:QKA131546 QTV131526:QTW131546 RDR131526:RDS131546 RNN131526:RNO131546 RXJ131526:RXK131546 SHF131526:SHG131546 SRB131526:SRC131546 TAX131526:TAY131546 TKT131526:TKU131546 TUP131526:TUQ131546 UEL131526:UEM131546 UOH131526:UOI131546 UYD131526:UYE131546 VHZ131526:VIA131546 VRV131526:VRW131546 WBR131526:WBS131546 WLN131526:WLO131546 WVJ131526:WVK131546 B197062:C197082 IX197062:IY197082 ST197062:SU197082 ACP197062:ACQ197082 AML197062:AMM197082 AWH197062:AWI197082 BGD197062:BGE197082 BPZ197062:BQA197082 BZV197062:BZW197082 CJR197062:CJS197082 CTN197062:CTO197082 DDJ197062:DDK197082 DNF197062:DNG197082 DXB197062:DXC197082 EGX197062:EGY197082 EQT197062:EQU197082 FAP197062:FAQ197082 FKL197062:FKM197082 FUH197062:FUI197082 GED197062:GEE197082 GNZ197062:GOA197082 GXV197062:GXW197082 HHR197062:HHS197082 HRN197062:HRO197082 IBJ197062:IBK197082 ILF197062:ILG197082 IVB197062:IVC197082 JEX197062:JEY197082 JOT197062:JOU197082 JYP197062:JYQ197082 KIL197062:KIM197082 KSH197062:KSI197082 LCD197062:LCE197082 LLZ197062:LMA197082 LVV197062:LVW197082 MFR197062:MFS197082 MPN197062:MPO197082 MZJ197062:MZK197082 NJF197062:NJG197082 NTB197062:NTC197082 OCX197062:OCY197082 OMT197062:OMU197082 OWP197062:OWQ197082 PGL197062:PGM197082 PQH197062:PQI197082 QAD197062:QAE197082 QJZ197062:QKA197082 QTV197062:QTW197082 RDR197062:RDS197082 RNN197062:RNO197082 RXJ197062:RXK197082 SHF197062:SHG197082 SRB197062:SRC197082 TAX197062:TAY197082 TKT197062:TKU197082 TUP197062:TUQ197082 UEL197062:UEM197082 UOH197062:UOI197082 UYD197062:UYE197082 VHZ197062:VIA197082 VRV197062:VRW197082 WBR197062:WBS197082 WLN197062:WLO197082 WVJ197062:WVK197082 B262598:C262618 IX262598:IY262618 ST262598:SU262618 ACP262598:ACQ262618 AML262598:AMM262618 AWH262598:AWI262618 BGD262598:BGE262618 BPZ262598:BQA262618 BZV262598:BZW262618 CJR262598:CJS262618 CTN262598:CTO262618 DDJ262598:DDK262618 DNF262598:DNG262618 DXB262598:DXC262618 EGX262598:EGY262618 EQT262598:EQU262618 FAP262598:FAQ262618 FKL262598:FKM262618 FUH262598:FUI262618 GED262598:GEE262618 GNZ262598:GOA262618 GXV262598:GXW262618 HHR262598:HHS262618 HRN262598:HRO262618 IBJ262598:IBK262618 ILF262598:ILG262618 IVB262598:IVC262618 JEX262598:JEY262618 JOT262598:JOU262618 JYP262598:JYQ262618 KIL262598:KIM262618 KSH262598:KSI262618 LCD262598:LCE262618 LLZ262598:LMA262618 LVV262598:LVW262618 MFR262598:MFS262618 MPN262598:MPO262618 MZJ262598:MZK262618 NJF262598:NJG262618 NTB262598:NTC262618 OCX262598:OCY262618 OMT262598:OMU262618 OWP262598:OWQ262618 PGL262598:PGM262618 PQH262598:PQI262618 QAD262598:QAE262618 QJZ262598:QKA262618 QTV262598:QTW262618 RDR262598:RDS262618 RNN262598:RNO262618 RXJ262598:RXK262618 SHF262598:SHG262618 SRB262598:SRC262618 TAX262598:TAY262618 TKT262598:TKU262618 TUP262598:TUQ262618 UEL262598:UEM262618 UOH262598:UOI262618 UYD262598:UYE262618 VHZ262598:VIA262618 VRV262598:VRW262618 WBR262598:WBS262618 WLN262598:WLO262618 WVJ262598:WVK262618 B328134:C328154 IX328134:IY328154 ST328134:SU328154 ACP328134:ACQ328154 AML328134:AMM328154 AWH328134:AWI328154 BGD328134:BGE328154 BPZ328134:BQA328154 BZV328134:BZW328154 CJR328134:CJS328154 CTN328134:CTO328154 DDJ328134:DDK328154 DNF328134:DNG328154 DXB328134:DXC328154 EGX328134:EGY328154 EQT328134:EQU328154 FAP328134:FAQ328154 FKL328134:FKM328154 FUH328134:FUI328154 GED328134:GEE328154 GNZ328134:GOA328154 GXV328134:GXW328154 HHR328134:HHS328154 HRN328134:HRO328154 IBJ328134:IBK328154 ILF328134:ILG328154 IVB328134:IVC328154 JEX328134:JEY328154 JOT328134:JOU328154 JYP328134:JYQ328154 KIL328134:KIM328154 KSH328134:KSI328154 LCD328134:LCE328154 LLZ328134:LMA328154 LVV328134:LVW328154 MFR328134:MFS328154 MPN328134:MPO328154 MZJ328134:MZK328154 NJF328134:NJG328154 NTB328134:NTC328154 OCX328134:OCY328154 OMT328134:OMU328154 OWP328134:OWQ328154 PGL328134:PGM328154 PQH328134:PQI328154 QAD328134:QAE328154 QJZ328134:QKA328154 QTV328134:QTW328154 RDR328134:RDS328154 RNN328134:RNO328154 RXJ328134:RXK328154 SHF328134:SHG328154 SRB328134:SRC328154 TAX328134:TAY328154 TKT328134:TKU328154 TUP328134:TUQ328154 UEL328134:UEM328154 UOH328134:UOI328154 UYD328134:UYE328154 VHZ328134:VIA328154 VRV328134:VRW328154 WBR328134:WBS328154 WLN328134:WLO328154 WVJ328134:WVK328154 B393670:C393690 IX393670:IY393690 ST393670:SU393690 ACP393670:ACQ393690 AML393670:AMM393690 AWH393670:AWI393690 BGD393670:BGE393690 BPZ393670:BQA393690 BZV393670:BZW393690 CJR393670:CJS393690 CTN393670:CTO393690 DDJ393670:DDK393690 DNF393670:DNG393690 DXB393670:DXC393690 EGX393670:EGY393690 EQT393670:EQU393690 FAP393670:FAQ393690 FKL393670:FKM393690 FUH393670:FUI393690 GED393670:GEE393690 GNZ393670:GOA393690 GXV393670:GXW393690 HHR393670:HHS393690 HRN393670:HRO393690 IBJ393670:IBK393690 ILF393670:ILG393690 IVB393670:IVC393690 JEX393670:JEY393690 JOT393670:JOU393690 JYP393670:JYQ393690 KIL393670:KIM393690 KSH393670:KSI393690 LCD393670:LCE393690 LLZ393670:LMA393690 LVV393670:LVW393690 MFR393670:MFS393690 MPN393670:MPO393690 MZJ393670:MZK393690 NJF393670:NJG393690 NTB393670:NTC393690 OCX393670:OCY393690 OMT393670:OMU393690 OWP393670:OWQ393690 PGL393670:PGM393690 PQH393670:PQI393690 QAD393670:QAE393690 QJZ393670:QKA393690 QTV393670:QTW393690 RDR393670:RDS393690 RNN393670:RNO393690 RXJ393670:RXK393690 SHF393670:SHG393690 SRB393670:SRC393690 TAX393670:TAY393690 TKT393670:TKU393690 TUP393670:TUQ393690 UEL393670:UEM393690 UOH393670:UOI393690 UYD393670:UYE393690 VHZ393670:VIA393690 VRV393670:VRW393690 WBR393670:WBS393690 WLN393670:WLO393690 WVJ393670:WVK393690 B459206:C459226 IX459206:IY459226 ST459206:SU459226 ACP459206:ACQ459226 AML459206:AMM459226 AWH459206:AWI459226 BGD459206:BGE459226 BPZ459206:BQA459226 BZV459206:BZW459226 CJR459206:CJS459226 CTN459206:CTO459226 DDJ459206:DDK459226 DNF459206:DNG459226 DXB459206:DXC459226 EGX459206:EGY459226 EQT459206:EQU459226 FAP459206:FAQ459226 FKL459206:FKM459226 FUH459206:FUI459226 GED459206:GEE459226 GNZ459206:GOA459226 GXV459206:GXW459226 HHR459206:HHS459226 HRN459206:HRO459226 IBJ459206:IBK459226 ILF459206:ILG459226 IVB459206:IVC459226 JEX459206:JEY459226 JOT459206:JOU459226 JYP459206:JYQ459226 KIL459206:KIM459226 KSH459206:KSI459226 LCD459206:LCE459226 LLZ459206:LMA459226 LVV459206:LVW459226 MFR459206:MFS459226 MPN459206:MPO459226 MZJ459206:MZK459226 NJF459206:NJG459226 NTB459206:NTC459226 OCX459206:OCY459226 OMT459206:OMU459226 OWP459206:OWQ459226 PGL459206:PGM459226 PQH459206:PQI459226 QAD459206:QAE459226 QJZ459206:QKA459226 QTV459206:QTW459226 RDR459206:RDS459226 RNN459206:RNO459226 RXJ459206:RXK459226 SHF459206:SHG459226 SRB459206:SRC459226 TAX459206:TAY459226 TKT459206:TKU459226 TUP459206:TUQ459226 UEL459206:UEM459226 UOH459206:UOI459226 UYD459206:UYE459226 VHZ459206:VIA459226 VRV459206:VRW459226 WBR459206:WBS459226 WLN459206:WLO459226 WVJ459206:WVK459226 B524742:C524762 IX524742:IY524762 ST524742:SU524762 ACP524742:ACQ524762 AML524742:AMM524762 AWH524742:AWI524762 BGD524742:BGE524762 BPZ524742:BQA524762 BZV524742:BZW524762 CJR524742:CJS524762 CTN524742:CTO524762 DDJ524742:DDK524762 DNF524742:DNG524762 DXB524742:DXC524762 EGX524742:EGY524762 EQT524742:EQU524762 FAP524742:FAQ524762 FKL524742:FKM524762 FUH524742:FUI524762 GED524742:GEE524762 GNZ524742:GOA524762 GXV524742:GXW524762 HHR524742:HHS524762 HRN524742:HRO524762 IBJ524742:IBK524762 ILF524742:ILG524762 IVB524742:IVC524762 JEX524742:JEY524762 JOT524742:JOU524762 JYP524742:JYQ524762 KIL524742:KIM524762 KSH524742:KSI524762 LCD524742:LCE524762 LLZ524742:LMA524762 LVV524742:LVW524762 MFR524742:MFS524762 MPN524742:MPO524762 MZJ524742:MZK524762 NJF524742:NJG524762 NTB524742:NTC524762 OCX524742:OCY524762 OMT524742:OMU524762 OWP524742:OWQ524762 PGL524742:PGM524762 PQH524742:PQI524762 QAD524742:QAE524762 QJZ524742:QKA524762 QTV524742:QTW524762 RDR524742:RDS524762 RNN524742:RNO524762 RXJ524742:RXK524762 SHF524742:SHG524762 SRB524742:SRC524762 TAX524742:TAY524762 TKT524742:TKU524762 TUP524742:TUQ524762 UEL524742:UEM524762 UOH524742:UOI524762 UYD524742:UYE524762 VHZ524742:VIA524762 VRV524742:VRW524762 WBR524742:WBS524762 WLN524742:WLO524762 WVJ524742:WVK524762 B590278:C590298 IX590278:IY590298 ST590278:SU590298 ACP590278:ACQ590298 AML590278:AMM590298 AWH590278:AWI590298 BGD590278:BGE590298 BPZ590278:BQA590298 BZV590278:BZW590298 CJR590278:CJS590298 CTN590278:CTO590298 DDJ590278:DDK590298 DNF590278:DNG590298 DXB590278:DXC590298 EGX590278:EGY590298 EQT590278:EQU590298 FAP590278:FAQ590298 FKL590278:FKM590298 FUH590278:FUI590298 GED590278:GEE590298 GNZ590278:GOA590298 GXV590278:GXW590298 HHR590278:HHS590298 HRN590278:HRO590298 IBJ590278:IBK590298 ILF590278:ILG590298 IVB590278:IVC590298 JEX590278:JEY590298 JOT590278:JOU590298 JYP590278:JYQ590298 KIL590278:KIM590298 KSH590278:KSI590298 LCD590278:LCE590298 LLZ590278:LMA590298 LVV590278:LVW590298 MFR590278:MFS590298 MPN590278:MPO590298 MZJ590278:MZK590298 NJF590278:NJG590298 NTB590278:NTC590298 OCX590278:OCY590298 OMT590278:OMU590298 OWP590278:OWQ590298 PGL590278:PGM590298 PQH590278:PQI590298 QAD590278:QAE590298 QJZ590278:QKA590298 QTV590278:QTW590298 RDR590278:RDS590298 RNN590278:RNO590298 RXJ590278:RXK590298 SHF590278:SHG590298 SRB590278:SRC590298 TAX590278:TAY590298 TKT590278:TKU590298 TUP590278:TUQ590298 UEL590278:UEM590298 UOH590278:UOI590298 UYD590278:UYE590298 VHZ590278:VIA590298 VRV590278:VRW590298 WBR590278:WBS590298 WLN590278:WLO590298 WVJ590278:WVK590298 B655814:C655834 IX655814:IY655834 ST655814:SU655834 ACP655814:ACQ655834 AML655814:AMM655834 AWH655814:AWI655834 BGD655814:BGE655834 BPZ655814:BQA655834 BZV655814:BZW655834 CJR655814:CJS655834 CTN655814:CTO655834 DDJ655814:DDK655834 DNF655814:DNG655834 DXB655814:DXC655834 EGX655814:EGY655834 EQT655814:EQU655834 FAP655814:FAQ655834 FKL655814:FKM655834 FUH655814:FUI655834 GED655814:GEE655834 GNZ655814:GOA655834 GXV655814:GXW655834 HHR655814:HHS655834 HRN655814:HRO655834 IBJ655814:IBK655834 ILF655814:ILG655834 IVB655814:IVC655834 JEX655814:JEY655834 JOT655814:JOU655834 JYP655814:JYQ655834 KIL655814:KIM655834 KSH655814:KSI655834 LCD655814:LCE655834 LLZ655814:LMA655834 LVV655814:LVW655834 MFR655814:MFS655834 MPN655814:MPO655834 MZJ655814:MZK655834 NJF655814:NJG655834 NTB655814:NTC655834 OCX655814:OCY655834 OMT655814:OMU655834 OWP655814:OWQ655834 PGL655814:PGM655834 PQH655814:PQI655834 QAD655814:QAE655834 QJZ655814:QKA655834 QTV655814:QTW655834 RDR655814:RDS655834 RNN655814:RNO655834 RXJ655814:RXK655834 SHF655814:SHG655834 SRB655814:SRC655834 TAX655814:TAY655834 TKT655814:TKU655834 TUP655814:TUQ655834 UEL655814:UEM655834 UOH655814:UOI655834 UYD655814:UYE655834 VHZ655814:VIA655834 VRV655814:VRW655834 WBR655814:WBS655834 WLN655814:WLO655834 WVJ655814:WVK655834 B721350:C721370 IX721350:IY721370 ST721350:SU721370 ACP721350:ACQ721370 AML721350:AMM721370 AWH721350:AWI721370 BGD721350:BGE721370 BPZ721350:BQA721370 BZV721350:BZW721370 CJR721350:CJS721370 CTN721350:CTO721370 DDJ721350:DDK721370 DNF721350:DNG721370 DXB721350:DXC721370 EGX721350:EGY721370 EQT721350:EQU721370 FAP721350:FAQ721370 FKL721350:FKM721370 FUH721350:FUI721370 GED721350:GEE721370 GNZ721350:GOA721370 GXV721350:GXW721370 HHR721350:HHS721370 HRN721350:HRO721370 IBJ721350:IBK721370 ILF721350:ILG721370 IVB721350:IVC721370 JEX721350:JEY721370 JOT721350:JOU721370 JYP721350:JYQ721370 KIL721350:KIM721370 KSH721350:KSI721370 LCD721350:LCE721370 LLZ721350:LMA721370 LVV721350:LVW721370 MFR721350:MFS721370 MPN721350:MPO721370 MZJ721350:MZK721370 NJF721350:NJG721370 NTB721350:NTC721370 OCX721350:OCY721370 OMT721350:OMU721370 OWP721350:OWQ721370 PGL721350:PGM721370 PQH721350:PQI721370 QAD721350:QAE721370 QJZ721350:QKA721370 QTV721350:QTW721370 RDR721350:RDS721370 RNN721350:RNO721370 RXJ721350:RXK721370 SHF721350:SHG721370 SRB721350:SRC721370 TAX721350:TAY721370 TKT721350:TKU721370 TUP721350:TUQ721370 UEL721350:UEM721370 UOH721350:UOI721370 UYD721350:UYE721370 VHZ721350:VIA721370 VRV721350:VRW721370 WBR721350:WBS721370 WLN721350:WLO721370 WVJ721350:WVK721370 B786886:C786906 IX786886:IY786906 ST786886:SU786906 ACP786886:ACQ786906 AML786886:AMM786906 AWH786886:AWI786906 BGD786886:BGE786906 BPZ786886:BQA786906 BZV786886:BZW786906 CJR786886:CJS786906 CTN786886:CTO786906 DDJ786886:DDK786906 DNF786886:DNG786906 DXB786886:DXC786906 EGX786886:EGY786906 EQT786886:EQU786906 FAP786886:FAQ786906 FKL786886:FKM786906 FUH786886:FUI786906 GED786886:GEE786906 GNZ786886:GOA786906 GXV786886:GXW786906 HHR786886:HHS786906 HRN786886:HRO786906 IBJ786886:IBK786906 ILF786886:ILG786906 IVB786886:IVC786906 JEX786886:JEY786906 JOT786886:JOU786906 JYP786886:JYQ786906 KIL786886:KIM786906 KSH786886:KSI786906 LCD786886:LCE786906 LLZ786886:LMA786906 LVV786886:LVW786906 MFR786886:MFS786906 MPN786886:MPO786906 MZJ786886:MZK786906 NJF786886:NJG786906 NTB786886:NTC786906 OCX786886:OCY786906 OMT786886:OMU786906 OWP786886:OWQ786906 PGL786886:PGM786906 PQH786886:PQI786906 QAD786886:QAE786906 QJZ786886:QKA786906 QTV786886:QTW786906 RDR786886:RDS786906 RNN786886:RNO786906 RXJ786886:RXK786906 SHF786886:SHG786906 SRB786886:SRC786906 TAX786886:TAY786906 TKT786886:TKU786906 TUP786886:TUQ786906 UEL786886:UEM786906 UOH786886:UOI786906 UYD786886:UYE786906 VHZ786886:VIA786906 VRV786886:VRW786906 WBR786886:WBS786906 WLN786886:WLO786906 WVJ786886:WVK786906 B852422:C852442 IX852422:IY852442 ST852422:SU852442 ACP852422:ACQ852442 AML852422:AMM852442 AWH852422:AWI852442 BGD852422:BGE852442 BPZ852422:BQA852442 BZV852422:BZW852442 CJR852422:CJS852442 CTN852422:CTO852442 DDJ852422:DDK852442 DNF852422:DNG852442 DXB852422:DXC852442 EGX852422:EGY852442 EQT852422:EQU852442 FAP852422:FAQ852442 FKL852422:FKM852442 FUH852422:FUI852442 GED852422:GEE852442 GNZ852422:GOA852442 GXV852422:GXW852442 HHR852422:HHS852442 HRN852422:HRO852442 IBJ852422:IBK852442 ILF852422:ILG852442 IVB852422:IVC852442 JEX852422:JEY852442 JOT852422:JOU852442 JYP852422:JYQ852442 KIL852422:KIM852442 KSH852422:KSI852442 LCD852422:LCE852442 LLZ852422:LMA852442 LVV852422:LVW852442 MFR852422:MFS852442 MPN852422:MPO852442 MZJ852422:MZK852442 NJF852422:NJG852442 NTB852422:NTC852442 OCX852422:OCY852442 OMT852422:OMU852442 OWP852422:OWQ852442 PGL852422:PGM852442 PQH852422:PQI852442 QAD852422:QAE852442 QJZ852422:QKA852442 QTV852422:QTW852442 RDR852422:RDS852442 RNN852422:RNO852442 RXJ852422:RXK852442 SHF852422:SHG852442 SRB852422:SRC852442 TAX852422:TAY852442 TKT852422:TKU852442 TUP852422:TUQ852442 UEL852422:UEM852442 UOH852422:UOI852442 UYD852422:UYE852442 VHZ852422:VIA852442 VRV852422:VRW852442 WBR852422:WBS852442 WLN852422:WLO852442 WVJ852422:WVK852442 B917958:C917978 IX917958:IY917978 ST917958:SU917978 ACP917958:ACQ917978 AML917958:AMM917978 AWH917958:AWI917978 BGD917958:BGE917978 BPZ917958:BQA917978 BZV917958:BZW917978 CJR917958:CJS917978 CTN917958:CTO917978 DDJ917958:DDK917978 DNF917958:DNG917978 DXB917958:DXC917978 EGX917958:EGY917978 EQT917958:EQU917978 FAP917958:FAQ917978 FKL917958:FKM917978 FUH917958:FUI917978 GED917958:GEE917978 GNZ917958:GOA917978 GXV917958:GXW917978 HHR917958:HHS917978 HRN917958:HRO917978 IBJ917958:IBK917978 ILF917958:ILG917978 IVB917958:IVC917978 JEX917958:JEY917978 JOT917958:JOU917978 JYP917958:JYQ917978 KIL917958:KIM917978 KSH917958:KSI917978 LCD917958:LCE917978 LLZ917958:LMA917978 LVV917958:LVW917978 MFR917958:MFS917978 MPN917958:MPO917978 MZJ917958:MZK917978 NJF917958:NJG917978 NTB917958:NTC917978 OCX917958:OCY917978 OMT917958:OMU917978 OWP917958:OWQ917978 PGL917958:PGM917978 PQH917958:PQI917978 QAD917958:QAE917978 QJZ917958:QKA917978 QTV917958:QTW917978 RDR917958:RDS917978 RNN917958:RNO917978 RXJ917958:RXK917978 SHF917958:SHG917978 SRB917958:SRC917978 TAX917958:TAY917978 TKT917958:TKU917978 TUP917958:TUQ917978 UEL917958:UEM917978 UOH917958:UOI917978 UYD917958:UYE917978 VHZ917958:VIA917978 VRV917958:VRW917978 WBR917958:WBS917978 WLN917958:WLO917978 WVJ917958:WVK917978 B983494:C983514 IX983494:IY983514 ST983494:SU983514 ACP983494:ACQ983514 AML983494:AMM983514 AWH983494:AWI983514 BGD983494:BGE983514 BPZ983494:BQA983514 BZV983494:BZW983514 CJR983494:CJS983514 CTN983494:CTO983514 DDJ983494:DDK983514 DNF983494:DNG983514 DXB983494:DXC983514 EGX983494:EGY983514 EQT983494:EQU983514 FAP983494:FAQ983514 FKL983494:FKM983514 FUH983494:FUI983514 GED983494:GEE983514 GNZ983494:GOA983514 GXV983494:GXW983514 HHR983494:HHS983514 HRN983494:HRO983514 IBJ983494:IBK983514 ILF983494:ILG983514 IVB983494:IVC983514 JEX983494:JEY983514 JOT983494:JOU983514 JYP983494:JYQ983514 KIL983494:KIM983514 KSH983494:KSI983514 LCD983494:LCE983514 LLZ983494:LMA983514 LVV983494:LVW983514 MFR983494:MFS983514 MPN983494:MPO983514 MZJ983494:MZK983514 NJF983494:NJG983514 NTB983494:NTC983514 OCX983494:OCY983514 OMT983494:OMU983514 OWP983494:OWQ983514 PGL983494:PGM983514 PQH983494:PQI983514 QAD983494:QAE983514 QJZ983494:QKA983514 QTV983494:QTW983514 RDR983494:RDS983514 RNN983494:RNO983514 RXJ983494:RXK983514 SHF983494:SHG983514 SRB983494:SRC983514 TAX983494:TAY983514 TKT983494:TKU983514 TUP983494:TUQ983514 UEL983494:UEM983514 UOH983494:UOI983514 UYD983494:UYE983514 VHZ983494:VIA983514 VRV983494:VRW983514 WBR983494:WBS983514 WLN983494:WLO983514 WVJ983494:WVK983514 B66012:C66028 IX66012:IY66028 ST66012:SU66028 ACP66012:ACQ66028 AML66012:AMM66028 AWH66012:AWI66028 BGD66012:BGE66028 BPZ66012:BQA66028 BZV66012:BZW66028 CJR66012:CJS66028 CTN66012:CTO66028 DDJ66012:DDK66028 DNF66012:DNG66028 DXB66012:DXC66028 EGX66012:EGY66028 EQT66012:EQU66028 FAP66012:FAQ66028 FKL66012:FKM66028 FUH66012:FUI66028 GED66012:GEE66028 GNZ66012:GOA66028 GXV66012:GXW66028 HHR66012:HHS66028 HRN66012:HRO66028 IBJ66012:IBK66028 ILF66012:ILG66028 IVB66012:IVC66028 JEX66012:JEY66028 JOT66012:JOU66028 JYP66012:JYQ66028 KIL66012:KIM66028 KSH66012:KSI66028 LCD66012:LCE66028 LLZ66012:LMA66028 LVV66012:LVW66028 MFR66012:MFS66028 MPN66012:MPO66028 MZJ66012:MZK66028 NJF66012:NJG66028 NTB66012:NTC66028 OCX66012:OCY66028 OMT66012:OMU66028 OWP66012:OWQ66028 PGL66012:PGM66028 PQH66012:PQI66028 QAD66012:QAE66028 QJZ66012:QKA66028 QTV66012:QTW66028 RDR66012:RDS66028 RNN66012:RNO66028 RXJ66012:RXK66028 SHF66012:SHG66028 SRB66012:SRC66028 TAX66012:TAY66028 TKT66012:TKU66028 TUP66012:TUQ66028 UEL66012:UEM66028 UOH66012:UOI66028 UYD66012:UYE66028 VHZ66012:VIA66028 VRV66012:VRW66028 WBR66012:WBS66028 WLN66012:WLO66028 WVJ66012:WVK66028 B131548:C131564 IX131548:IY131564 ST131548:SU131564 ACP131548:ACQ131564 AML131548:AMM131564 AWH131548:AWI131564 BGD131548:BGE131564 BPZ131548:BQA131564 BZV131548:BZW131564 CJR131548:CJS131564 CTN131548:CTO131564 DDJ131548:DDK131564 DNF131548:DNG131564 DXB131548:DXC131564 EGX131548:EGY131564 EQT131548:EQU131564 FAP131548:FAQ131564 FKL131548:FKM131564 FUH131548:FUI131564 GED131548:GEE131564 GNZ131548:GOA131564 GXV131548:GXW131564 HHR131548:HHS131564 HRN131548:HRO131564 IBJ131548:IBK131564 ILF131548:ILG131564 IVB131548:IVC131564 JEX131548:JEY131564 JOT131548:JOU131564 JYP131548:JYQ131564 KIL131548:KIM131564 KSH131548:KSI131564 LCD131548:LCE131564 LLZ131548:LMA131564 LVV131548:LVW131564 MFR131548:MFS131564 MPN131548:MPO131564 MZJ131548:MZK131564 NJF131548:NJG131564 NTB131548:NTC131564 OCX131548:OCY131564 OMT131548:OMU131564 OWP131548:OWQ131564 PGL131548:PGM131564 PQH131548:PQI131564 QAD131548:QAE131564 QJZ131548:QKA131564 QTV131548:QTW131564 RDR131548:RDS131564 RNN131548:RNO131564 RXJ131548:RXK131564 SHF131548:SHG131564 SRB131548:SRC131564 TAX131548:TAY131564 TKT131548:TKU131564 TUP131548:TUQ131564 UEL131548:UEM131564 UOH131548:UOI131564 UYD131548:UYE131564 VHZ131548:VIA131564 VRV131548:VRW131564 WBR131548:WBS131564 WLN131548:WLO131564 WVJ131548:WVK131564 B197084:C197100 IX197084:IY197100 ST197084:SU197100 ACP197084:ACQ197100 AML197084:AMM197100 AWH197084:AWI197100 BGD197084:BGE197100 BPZ197084:BQA197100 BZV197084:BZW197100 CJR197084:CJS197100 CTN197084:CTO197100 DDJ197084:DDK197100 DNF197084:DNG197100 DXB197084:DXC197100 EGX197084:EGY197100 EQT197084:EQU197100 FAP197084:FAQ197100 FKL197084:FKM197100 FUH197084:FUI197100 GED197084:GEE197100 GNZ197084:GOA197100 GXV197084:GXW197100 HHR197084:HHS197100 HRN197084:HRO197100 IBJ197084:IBK197100 ILF197084:ILG197100 IVB197084:IVC197100 JEX197084:JEY197100 JOT197084:JOU197100 JYP197084:JYQ197100 KIL197084:KIM197100 KSH197084:KSI197100 LCD197084:LCE197100 LLZ197084:LMA197100 LVV197084:LVW197100 MFR197084:MFS197100 MPN197084:MPO197100 MZJ197084:MZK197100 NJF197084:NJG197100 NTB197084:NTC197100 OCX197084:OCY197100 OMT197084:OMU197100 OWP197084:OWQ197100 PGL197084:PGM197100 PQH197084:PQI197100 QAD197084:QAE197100 QJZ197084:QKA197100 QTV197084:QTW197100 RDR197084:RDS197100 RNN197084:RNO197100 RXJ197084:RXK197100 SHF197084:SHG197100 SRB197084:SRC197100 TAX197084:TAY197100 TKT197084:TKU197100 TUP197084:TUQ197100 UEL197084:UEM197100 UOH197084:UOI197100 UYD197084:UYE197100 VHZ197084:VIA197100 VRV197084:VRW197100 WBR197084:WBS197100 WLN197084:WLO197100 WVJ197084:WVK197100 B262620:C262636 IX262620:IY262636 ST262620:SU262636 ACP262620:ACQ262636 AML262620:AMM262636 AWH262620:AWI262636 BGD262620:BGE262636 BPZ262620:BQA262636 BZV262620:BZW262636 CJR262620:CJS262636 CTN262620:CTO262636 DDJ262620:DDK262636 DNF262620:DNG262636 DXB262620:DXC262636 EGX262620:EGY262636 EQT262620:EQU262636 FAP262620:FAQ262636 FKL262620:FKM262636 FUH262620:FUI262636 GED262620:GEE262636 GNZ262620:GOA262636 GXV262620:GXW262636 HHR262620:HHS262636 HRN262620:HRO262636 IBJ262620:IBK262636 ILF262620:ILG262636 IVB262620:IVC262636 JEX262620:JEY262636 JOT262620:JOU262636 JYP262620:JYQ262636 KIL262620:KIM262636 KSH262620:KSI262636 LCD262620:LCE262636 LLZ262620:LMA262636 LVV262620:LVW262636 MFR262620:MFS262636 MPN262620:MPO262636 MZJ262620:MZK262636 NJF262620:NJG262636 NTB262620:NTC262636 OCX262620:OCY262636 OMT262620:OMU262636 OWP262620:OWQ262636 PGL262620:PGM262636 PQH262620:PQI262636 QAD262620:QAE262636 QJZ262620:QKA262636 QTV262620:QTW262636 RDR262620:RDS262636 RNN262620:RNO262636 RXJ262620:RXK262636 SHF262620:SHG262636 SRB262620:SRC262636 TAX262620:TAY262636 TKT262620:TKU262636 TUP262620:TUQ262636 UEL262620:UEM262636 UOH262620:UOI262636 UYD262620:UYE262636 VHZ262620:VIA262636 VRV262620:VRW262636 WBR262620:WBS262636 WLN262620:WLO262636 WVJ262620:WVK262636 B328156:C328172 IX328156:IY328172 ST328156:SU328172 ACP328156:ACQ328172 AML328156:AMM328172 AWH328156:AWI328172 BGD328156:BGE328172 BPZ328156:BQA328172 BZV328156:BZW328172 CJR328156:CJS328172 CTN328156:CTO328172 DDJ328156:DDK328172 DNF328156:DNG328172 DXB328156:DXC328172 EGX328156:EGY328172 EQT328156:EQU328172 FAP328156:FAQ328172 FKL328156:FKM328172 FUH328156:FUI328172 GED328156:GEE328172 GNZ328156:GOA328172 GXV328156:GXW328172 HHR328156:HHS328172 HRN328156:HRO328172 IBJ328156:IBK328172 ILF328156:ILG328172 IVB328156:IVC328172 JEX328156:JEY328172 JOT328156:JOU328172 JYP328156:JYQ328172 KIL328156:KIM328172 KSH328156:KSI328172 LCD328156:LCE328172 LLZ328156:LMA328172 LVV328156:LVW328172 MFR328156:MFS328172 MPN328156:MPO328172 MZJ328156:MZK328172 NJF328156:NJG328172 NTB328156:NTC328172 OCX328156:OCY328172 OMT328156:OMU328172 OWP328156:OWQ328172 PGL328156:PGM328172 PQH328156:PQI328172 QAD328156:QAE328172 QJZ328156:QKA328172 QTV328156:QTW328172 RDR328156:RDS328172 RNN328156:RNO328172 RXJ328156:RXK328172 SHF328156:SHG328172 SRB328156:SRC328172 TAX328156:TAY328172 TKT328156:TKU328172 TUP328156:TUQ328172 UEL328156:UEM328172 UOH328156:UOI328172 UYD328156:UYE328172 VHZ328156:VIA328172 VRV328156:VRW328172 WBR328156:WBS328172 WLN328156:WLO328172 WVJ328156:WVK328172 B393692:C393708 IX393692:IY393708 ST393692:SU393708 ACP393692:ACQ393708 AML393692:AMM393708 AWH393692:AWI393708 BGD393692:BGE393708 BPZ393692:BQA393708 BZV393692:BZW393708 CJR393692:CJS393708 CTN393692:CTO393708 DDJ393692:DDK393708 DNF393692:DNG393708 DXB393692:DXC393708 EGX393692:EGY393708 EQT393692:EQU393708 FAP393692:FAQ393708 FKL393692:FKM393708 FUH393692:FUI393708 GED393692:GEE393708 GNZ393692:GOA393708 GXV393692:GXW393708 HHR393692:HHS393708 HRN393692:HRO393708 IBJ393692:IBK393708 ILF393692:ILG393708 IVB393692:IVC393708 JEX393692:JEY393708 JOT393692:JOU393708 JYP393692:JYQ393708 KIL393692:KIM393708 KSH393692:KSI393708 LCD393692:LCE393708 LLZ393692:LMA393708 LVV393692:LVW393708 MFR393692:MFS393708 MPN393692:MPO393708 MZJ393692:MZK393708 NJF393692:NJG393708 NTB393692:NTC393708 OCX393692:OCY393708 OMT393692:OMU393708 OWP393692:OWQ393708 PGL393692:PGM393708 PQH393692:PQI393708 QAD393692:QAE393708 QJZ393692:QKA393708 QTV393692:QTW393708 RDR393692:RDS393708 RNN393692:RNO393708 RXJ393692:RXK393708 SHF393692:SHG393708 SRB393692:SRC393708 TAX393692:TAY393708 TKT393692:TKU393708 TUP393692:TUQ393708 UEL393692:UEM393708 UOH393692:UOI393708 UYD393692:UYE393708 VHZ393692:VIA393708 VRV393692:VRW393708 WBR393692:WBS393708 WLN393692:WLO393708 WVJ393692:WVK393708 B459228:C459244 IX459228:IY459244 ST459228:SU459244 ACP459228:ACQ459244 AML459228:AMM459244 AWH459228:AWI459244 BGD459228:BGE459244 BPZ459228:BQA459244 BZV459228:BZW459244 CJR459228:CJS459244 CTN459228:CTO459244 DDJ459228:DDK459244 DNF459228:DNG459244 DXB459228:DXC459244 EGX459228:EGY459244 EQT459228:EQU459244 FAP459228:FAQ459244 FKL459228:FKM459244 FUH459228:FUI459244 GED459228:GEE459244 GNZ459228:GOA459244 GXV459228:GXW459244 HHR459228:HHS459244 HRN459228:HRO459244 IBJ459228:IBK459244 ILF459228:ILG459244 IVB459228:IVC459244 JEX459228:JEY459244 JOT459228:JOU459244 JYP459228:JYQ459244 KIL459228:KIM459244 KSH459228:KSI459244 LCD459228:LCE459244 LLZ459228:LMA459244 LVV459228:LVW459244 MFR459228:MFS459244 MPN459228:MPO459244 MZJ459228:MZK459244 NJF459228:NJG459244 NTB459228:NTC459244 OCX459228:OCY459244 OMT459228:OMU459244 OWP459228:OWQ459244 PGL459228:PGM459244 PQH459228:PQI459244 QAD459228:QAE459244 QJZ459228:QKA459244 QTV459228:QTW459244 RDR459228:RDS459244 RNN459228:RNO459244 RXJ459228:RXK459244 SHF459228:SHG459244 SRB459228:SRC459244 TAX459228:TAY459244 TKT459228:TKU459244 TUP459228:TUQ459244 UEL459228:UEM459244 UOH459228:UOI459244 UYD459228:UYE459244 VHZ459228:VIA459244 VRV459228:VRW459244 WBR459228:WBS459244 WLN459228:WLO459244 WVJ459228:WVK459244 B524764:C524780 IX524764:IY524780 ST524764:SU524780 ACP524764:ACQ524780 AML524764:AMM524780 AWH524764:AWI524780 BGD524764:BGE524780 BPZ524764:BQA524780 BZV524764:BZW524780 CJR524764:CJS524780 CTN524764:CTO524780 DDJ524764:DDK524780 DNF524764:DNG524780 DXB524764:DXC524780 EGX524764:EGY524780 EQT524764:EQU524780 FAP524764:FAQ524780 FKL524764:FKM524780 FUH524764:FUI524780 GED524764:GEE524780 GNZ524764:GOA524780 GXV524764:GXW524780 HHR524764:HHS524780 HRN524764:HRO524780 IBJ524764:IBK524780 ILF524764:ILG524780 IVB524764:IVC524780 JEX524764:JEY524780 JOT524764:JOU524780 JYP524764:JYQ524780 KIL524764:KIM524780 KSH524764:KSI524780 LCD524764:LCE524780 LLZ524764:LMA524780 LVV524764:LVW524780 MFR524764:MFS524780 MPN524764:MPO524780 MZJ524764:MZK524780 NJF524764:NJG524780 NTB524764:NTC524780 OCX524764:OCY524780 OMT524764:OMU524780 OWP524764:OWQ524780 PGL524764:PGM524780 PQH524764:PQI524780 QAD524764:QAE524780 QJZ524764:QKA524780 QTV524764:QTW524780 RDR524764:RDS524780 RNN524764:RNO524780 RXJ524764:RXK524780 SHF524764:SHG524780 SRB524764:SRC524780 TAX524764:TAY524780 TKT524764:TKU524780 TUP524764:TUQ524780 UEL524764:UEM524780 UOH524764:UOI524780 UYD524764:UYE524780 VHZ524764:VIA524780 VRV524764:VRW524780 WBR524764:WBS524780 WLN524764:WLO524780 WVJ524764:WVK524780 B590300:C590316 IX590300:IY590316 ST590300:SU590316 ACP590300:ACQ590316 AML590300:AMM590316 AWH590300:AWI590316 BGD590300:BGE590316 BPZ590300:BQA590316 BZV590300:BZW590316 CJR590300:CJS590316 CTN590300:CTO590316 DDJ590300:DDK590316 DNF590300:DNG590316 DXB590300:DXC590316 EGX590300:EGY590316 EQT590300:EQU590316 FAP590300:FAQ590316 FKL590300:FKM590316 FUH590300:FUI590316 GED590300:GEE590316 GNZ590300:GOA590316 GXV590300:GXW590316 HHR590300:HHS590316 HRN590300:HRO590316 IBJ590300:IBK590316 ILF590300:ILG590316 IVB590300:IVC590316 JEX590300:JEY590316 JOT590300:JOU590316 JYP590300:JYQ590316 KIL590300:KIM590316 KSH590300:KSI590316 LCD590300:LCE590316 LLZ590300:LMA590316 LVV590300:LVW590316 MFR590300:MFS590316 MPN590300:MPO590316 MZJ590300:MZK590316 NJF590300:NJG590316 NTB590300:NTC590316 OCX590300:OCY590316 OMT590300:OMU590316 OWP590300:OWQ590316 PGL590300:PGM590316 PQH590300:PQI590316 QAD590300:QAE590316 QJZ590300:QKA590316 QTV590300:QTW590316 RDR590300:RDS590316 RNN590300:RNO590316 RXJ590300:RXK590316 SHF590300:SHG590316 SRB590300:SRC590316 TAX590300:TAY590316 TKT590300:TKU590316 TUP590300:TUQ590316 UEL590300:UEM590316 UOH590300:UOI590316 UYD590300:UYE590316 VHZ590300:VIA590316 VRV590300:VRW590316 WBR590300:WBS590316 WLN590300:WLO590316 WVJ590300:WVK590316 B655836:C655852 IX655836:IY655852 ST655836:SU655852 ACP655836:ACQ655852 AML655836:AMM655852 AWH655836:AWI655852 BGD655836:BGE655852 BPZ655836:BQA655852 BZV655836:BZW655852 CJR655836:CJS655852 CTN655836:CTO655852 DDJ655836:DDK655852 DNF655836:DNG655852 DXB655836:DXC655852 EGX655836:EGY655852 EQT655836:EQU655852 FAP655836:FAQ655852 FKL655836:FKM655852 FUH655836:FUI655852 GED655836:GEE655852 GNZ655836:GOA655852 GXV655836:GXW655852 HHR655836:HHS655852 HRN655836:HRO655852 IBJ655836:IBK655852 ILF655836:ILG655852 IVB655836:IVC655852 JEX655836:JEY655852 JOT655836:JOU655852 JYP655836:JYQ655852 KIL655836:KIM655852 KSH655836:KSI655852 LCD655836:LCE655852 LLZ655836:LMA655852 LVV655836:LVW655852 MFR655836:MFS655852 MPN655836:MPO655852 MZJ655836:MZK655852 NJF655836:NJG655852 NTB655836:NTC655852 OCX655836:OCY655852 OMT655836:OMU655852 OWP655836:OWQ655852 PGL655836:PGM655852 PQH655836:PQI655852 QAD655836:QAE655852 QJZ655836:QKA655852 QTV655836:QTW655852 RDR655836:RDS655852 RNN655836:RNO655852 RXJ655836:RXK655852 SHF655836:SHG655852 SRB655836:SRC655852 TAX655836:TAY655852 TKT655836:TKU655852 TUP655836:TUQ655852 UEL655836:UEM655852 UOH655836:UOI655852 UYD655836:UYE655852 VHZ655836:VIA655852 VRV655836:VRW655852 WBR655836:WBS655852 WLN655836:WLO655852 WVJ655836:WVK655852 B721372:C721388 IX721372:IY721388 ST721372:SU721388 ACP721372:ACQ721388 AML721372:AMM721388 AWH721372:AWI721388 BGD721372:BGE721388 BPZ721372:BQA721388 BZV721372:BZW721388 CJR721372:CJS721388 CTN721372:CTO721388 DDJ721372:DDK721388 DNF721372:DNG721388 DXB721372:DXC721388 EGX721372:EGY721388 EQT721372:EQU721388 FAP721372:FAQ721388 FKL721372:FKM721388 FUH721372:FUI721388 GED721372:GEE721388 GNZ721372:GOA721388 GXV721372:GXW721388 HHR721372:HHS721388 HRN721372:HRO721388 IBJ721372:IBK721388 ILF721372:ILG721388 IVB721372:IVC721388 JEX721372:JEY721388 JOT721372:JOU721388 JYP721372:JYQ721388 KIL721372:KIM721388 KSH721372:KSI721388 LCD721372:LCE721388 LLZ721372:LMA721388 LVV721372:LVW721388 MFR721372:MFS721388 MPN721372:MPO721388 MZJ721372:MZK721388 NJF721372:NJG721388 NTB721372:NTC721388 OCX721372:OCY721388 OMT721372:OMU721388 OWP721372:OWQ721388 PGL721372:PGM721388 PQH721372:PQI721388 QAD721372:QAE721388 QJZ721372:QKA721388 QTV721372:QTW721388 RDR721372:RDS721388 RNN721372:RNO721388 RXJ721372:RXK721388 SHF721372:SHG721388 SRB721372:SRC721388 TAX721372:TAY721388 TKT721372:TKU721388 TUP721372:TUQ721388 UEL721372:UEM721388 UOH721372:UOI721388 UYD721372:UYE721388 VHZ721372:VIA721388 VRV721372:VRW721388 WBR721372:WBS721388 WLN721372:WLO721388 WVJ721372:WVK721388 B786908:C786924 IX786908:IY786924 ST786908:SU786924 ACP786908:ACQ786924 AML786908:AMM786924 AWH786908:AWI786924 BGD786908:BGE786924 BPZ786908:BQA786924 BZV786908:BZW786924 CJR786908:CJS786924 CTN786908:CTO786924 DDJ786908:DDK786924 DNF786908:DNG786924 DXB786908:DXC786924 EGX786908:EGY786924 EQT786908:EQU786924 FAP786908:FAQ786924 FKL786908:FKM786924 FUH786908:FUI786924 GED786908:GEE786924 GNZ786908:GOA786924 GXV786908:GXW786924 HHR786908:HHS786924 HRN786908:HRO786924 IBJ786908:IBK786924 ILF786908:ILG786924 IVB786908:IVC786924 JEX786908:JEY786924 JOT786908:JOU786924 JYP786908:JYQ786924 KIL786908:KIM786924 KSH786908:KSI786924 LCD786908:LCE786924 LLZ786908:LMA786924 LVV786908:LVW786924 MFR786908:MFS786924 MPN786908:MPO786924 MZJ786908:MZK786924 NJF786908:NJG786924 NTB786908:NTC786924 OCX786908:OCY786924 OMT786908:OMU786924 OWP786908:OWQ786924 PGL786908:PGM786924 PQH786908:PQI786924 QAD786908:QAE786924 QJZ786908:QKA786924 QTV786908:QTW786924 RDR786908:RDS786924 RNN786908:RNO786924 RXJ786908:RXK786924 SHF786908:SHG786924 SRB786908:SRC786924 TAX786908:TAY786924 TKT786908:TKU786924 TUP786908:TUQ786924 UEL786908:UEM786924 UOH786908:UOI786924 UYD786908:UYE786924 VHZ786908:VIA786924 VRV786908:VRW786924 WBR786908:WBS786924 WLN786908:WLO786924 WVJ786908:WVK786924 B852444:C852460 IX852444:IY852460 ST852444:SU852460 ACP852444:ACQ852460 AML852444:AMM852460 AWH852444:AWI852460 BGD852444:BGE852460 BPZ852444:BQA852460 BZV852444:BZW852460 CJR852444:CJS852460 CTN852444:CTO852460 DDJ852444:DDK852460 DNF852444:DNG852460 DXB852444:DXC852460 EGX852444:EGY852460 EQT852444:EQU852460 FAP852444:FAQ852460 FKL852444:FKM852460 FUH852444:FUI852460 GED852444:GEE852460 GNZ852444:GOA852460 GXV852444:GXW852460 HHR852444:HHS852460 HRN852444:HRO852460 IBJ852444:IBK852460 ILF852444:ILG852460 IVB852444:IVC852460 JEX852444:JEY852460 JOT852444:JOU852460 JYP852444:JYQ852460 KIL852444:KIM852460 KSH852444:KSI852460 LCD852444:LCE852460 LLZ852444:LMA852460 LVV852444:LVW852460 MFR852444:MFS852460 MPN852444:MPO852460 MZJ852444:MZK852460 NJF852444:NJG852460 NTB852444:NTC852460 OCX852444:OCY852460 OMT852444:OMU852460 OWP852444:OWQ852460 PGL852444:PGM852460 PQH852444:PQI852460 QAD852444:QAE852460 QJZ852444:QKA852460 QTV852444:QTW852460 RDR852444:RDS852460 RNN852444:RNO852460 RXJ852444:RXK852460 SHF852444:SHG852460 SRB852444:SRC852460 TAX852444:TAY852460 TKT852444:TKU852460 TUP852444:TUQ852460 UEL852444:UEM852460 UOH852444:UOI852460 UYD852444:UYE852460 VHZ852444:VIA852460 VRV852444:VRW852460 WBR852444:WBS852460 WLN852444:WLO852460 WVJ852444:WVK852460 B917980:C917996 IX917980:IY917996 ST917980:SU917996 ACP917980:ACQ917996 AML917980:AMM917996 AWH917980:AWI917996 BGD917980:BGE917996 BPZ917980:BQA917996 BZV917980:BZW917996 CJR917980:CJS917996 CTN917980:CTO917996 DDJ917980:DDK917996 DNF917980:DNG917996 DXB917980:DXC917996 EGX917980:EGY917996 EQT917980:EQU917996 FAP917980:FAQ917996 FKL917980:FKM917996 FUH917980:FUI917996 GED917980:GEE917996 GNZ917980:GOA917996 GXV917980:GXW917996 HHR917980:HHS917996 HRN917980:HRO917996 IBJ917980:IBK917996 ILF917980:ILG917996 IVB917980:IVC917996 JEX917980:JEY917996 JOT917980:JOU917996 JYP917980:JYQ917996 KIL917980:KIM917996 KSH917980:KSI917996 LCD917980:LCE917996 LLZ917980:LMA917996 LVV917980:LVW917996 MFR917980:MFS917996 MPN917980:MPO917996 MZJ917980:MZK917996 NJF917980:NJG917996 NTB917980:NTC917996 OCX917980:OCY917996 OMT917980:OMU917996 OWP917980:OWQ917996 PGL917980:PGM917996 PQH917980:PQI917996 QAD917980:QAE917996 QJZ917980:QKA917996 QTV917980:QTW917996 RDR917980:RDS917996 RNN917980:RNO917996 RXJ917980:RXK917996 SHF917980:SHG917996 SRB917980:SRC917996 TAX917980:TAY917996 TKT917980:TKU917996 TUP917980:TUQ917996 UEL917980:UEM917996 UOH917980:UOI917996 UYD917980:UYE917996 VHZ917980:VIA917996 VRV917980:VRW917996 WBR917980:WBS917996 WLN917980:WLO917996 WVJ917980:WVK917996 B983516:C983532 IX983516:IY983532 ST983516:SU983532 ACP983516:ACQ983532 AML983516:AMM983532 AWH983516:AWI983532 BGD983516:BGE983532 BPZ983516:BQA983532 BZV983516:BZW983532 CJR983516:CJS983532 CTN983516:CTO983532 DDJ983516:DDK983532 DNF983516:DNG983532 DXB983516:DXC983532 EGX983516:EGY983532 EQT983516:EQU983532 FAP983516:FAQ983532 FKL983516:FKM983532 FUH983516:FUI983532 GED983516:GEE983532 GNZ983516:GOA983532 GXV983516:GXW983532 HHR983516:HHS983532 HRN983516:HRO983532 IBJ983516:IBK983532 ILF983516:ILG983532 IVB983516:IVC983532 JEX983516:JEY983532 JOT983516:JOU983532 JYP983516:JYQ983532 KIL983516:KIM983532 KSH983516:KSI983532 LCD983516:LCE983532 LLZ983516:LMA983532 LVV983516:LVW983532 MFR983516:MFS983532 MPN983516:MPO983532 MZJ983516:MZK983532 NJF983516:NJG983532 NTB983516:NTC983532 OCX983516:OCY983532 OMT983516:OMU983532 OWP983516:OWQ983532 PGL983516:PGM983532 PQH983516:PQI983532 QAD983516:QAE983532 QJZ983516:QKA983532 QTV983516:QTW983532 RDR983516:RDS983532 RNN983516:RNO983532 RXJ983516:RXK983532 SHF983516:SHG983532 SRB983516:SRC983532 TAX983516:TAY983532 TKT983516:TKU983532 TUP983516:TUQ983532 UEL983516:UEM983532 UOH983516:UOI983532 UYD983516:UYE983532 VHZ983516:VIA983532 VRV983516:VRW983532 WBR983516:WBS983532 WLN983516:WLO983532 WVJ983516:WVK983532 B66030:C66045 IX66030:IY66045 ST66030:SU66045 ACP66030:ACQ66045 AML66030:AMM66045 AWH66030:AWI66045 BGD66030:BGE66045 BPZ66030:BQA66045 BZV66030:BZW66045 CJR66030:CJS66045 CTN66030:CTO66045 DDJ66030:DDK66045 DNF66030:DNG66045 DXB66030:DXC66045 EGX66030:EGY66045 EQT66030:EQU66045 FAP66030:FAQ66045 FKL66030:FKM66045 FUH66030:FUI66045 GED66030:GEE66045 GNZ66030:GOA66045 GXV66030:GXW66045 HHR66030:HHS66045 HRN66030:HRO66045 IBJ66030:IBK66045 ILF66030:ILG66045 IVB66030:IVC66045 JEX66030:JEY66045 JOT66030:JOU66045 JYP66030:JYQ66045 KIL66030:KIM66045 KSH66030:KSI66045 LCD66030:LCE66045 LLZ66030:LMA66045 LVV66030:LVW66045 MFR66030:MFS66045 MPN66030:MPO66045 MZJ66030:MZK66045 NJF66030:NJG66045 NTB66030:NTC66045 OCX66030:OCY66045 OMT66030:OMU66045 OWP66030:OWQ66045 PGL66030:PGM66045 PQH66030:PQI66045 QAD66030:QAE66045 QJZ66030:QKA66045 QTV66030:QTW66045 RDR66030:RDS66045 RNN66030:RNO66045 RXJ66030:RXK66045 SHF66030:SHG66045 SRB66030:SRC66045 TAX66030:TAY66045 TKT66030:TKU66045 TUP66030:TUQ66045 UEL66030:UEM66045 UOH66030:UOI66045 UYD66030:UYE66045 VHZ66030:VIA66045 VRV66030:VRW66045 WBR66030:WBS66045 WLN66030:WLO66045 WVJ66030:WVK66045 B131566:C131581 IX131566:IY131581 ST131566:SU131581 ACP131566:ACQ131581 AML131566:AMM131581 AWH131566:AWI131581 BGD131566:BGE131581 BPZ131566:BQA131581 BZV131566:BZW131581 CJR131566:CJS131581 CTN131566:CTO131581 DDJ131566:DDK131581 DNF131566:DNG131581 DXB131566:DXC131581 EGX131566:EGY131581 EQT131566:EQU131581 FAP131566:FAQ131581 FKL131566:FKM131581 FUH131566:FUI131581 GED131566:GEE131581 GNZ131566:GOA131581 GXV131566:GXW131581 HHR131566:HHS131581 HRN131566:HRO131581 IBJ131566:IBK131581 ILF131566:ILG131581 IVB131566:IVC131581 JEX131566:JEY131581 JOT131566:JOU131581 JYP131566:JYQ131581 KIL131566:KIM131581 KSH131566:KSI131581 LCD131566:LCE131581 LLZ131566:LMA131581 LVV131566:LVW131581 MFR131566:MFS131581 MPN131566:MPO131581 MZJ131566:MZK131581 NJF131566:NJG131581 NTB131566:NTC131581 OCX131566:OCY131581 OMT131566:OMU131581 OWP131566:OWQ131581 PGL131566:PGM131581 PQH131566:PQI131581 QAD131566:QAE131581 QJZ131566:QKA131581 QTV131566:QTW131581 RDR131566:RDS131581 RNN131566:RNO131581 RXJ131566:RXK131581 SHF131566:SHG131581 SRB131566:SRC131581 TAX131566:TAY131581 TKT131566:TKU131581 TUP131566:TUQ131581 UEL131566:UEM131581 UOH131566:UOI131581 UYD131566:UYE131581 VHZ131566:VIA131581 VRV131566:VRW131581 WBR131566:WBS131581 WLN131566:WLO131581 WVJ131566:WVK131581 B197102:C197117 IX197102:IY197117 ST197102:SU197117 ACP197102:ACQ197117 AML197102:AMM197117 AWH197102:AWI197117 BGD197102:BGE197117 BPZ197102:BQA197117 BZV197102:BZW197117 CJR197102:CJS197117 CTN197102:CTO197117 DDJ197102:DDK197117 DNF197102:DNG197117 DXB197102:DXC197117 EGX197102:EGY197117 EQT197102:EQU197117 FAP197102:FAQ197117 FKL197102:FKM197117 FUH197102:FUI197117 GED197102:GEE197117 GNZ197102:GOA197117 GXV197102:GXW197117 HHR197102:HHS197117 HRN197102:HRO197117 IBJ197102:IBK197117 ILF197102:ILG197117 IVB197102:IVC197117 JEX197102:JEY197117 JOT197102:JOU197117 JYP197102:JYQ197117 KIL197102:KIM197117 KSH197102:KSI197117 LCD197102:LCE197117 LLZ197102:LMA197117 LVV197102:LVW197117 MFR197102:MFS197117 MPN197102:MPO197117 MZJ197102:MZK197117 NJF197102:NJG197117 NTB197102:NTC197117 OCX197102:OCY197117 OMT197102:OMU197117 OWP197102:OWQ197117 PGL197102:PGM197117 PQH197102:PQI197117 QAD197102:QAE197117 QJZ197102:QKA197117 QTV197102:QTW197117 RDR197102:RDS197117 RNN197102:RNO197117 RXJ197102:RXK197117 SHF197102:SHG197117 SRB197102:SRC197117 TAX197102:TAY197117 TKT197102:TKU197117 TUP197102:TUQ197117 UEL197102:UEM197117 UOH197102:UOI197117 UYD197102:UYE197117 VHZ197102:VIA197117 VRV197102:VRW197117 WBR197102:WBS197117 WLN197102:WLO197117 WVJ197102:WVK197117 B262638:C262653 IX262638:IY262653 ST262638:SU262653 ACP262638:ACQ262653 AML262638:AMM262653 AWH262638:AWI262653 BGD262638:BGE262653 BPZ262638:BQA262653 BZV262638:BZW262653 CJR262638:CJS262653 CTN262638:CTO262653 DDJ262638:DDK262653 DNF262638:DNG262653 DXB262638:DXC262653 EGX262638:EGY262653 EQT262638:EQU262653 FAP262638:FAQ262653 FKL262638:FKM262653 FUH262638:FUI262653 GED262638:GEE262653 GNZ262638:GOA262653 GXV262638:GXW262653 HHR262638:HHS262653 HRN262638:HRO262653 IBJ262638:IBK262653 ILF262638:ILG262653 IVB262638:IVC262653 JEX262638:JEY262653 JOT262638:JOU262653 JYP262638:JYQ262653 KIL262638:KIM262653 KSH262638:KSI262653 LCD262638:LCE262653 LLZ262638:LMA262653 LVV262638:LVW262653 MFR262638:MFS262653 MPN262638:MPO262653 MZJ262638:MZK262653 NJF262638:NJG262653 NTB262638:NTC262653 OCX262638:OCY262653 OMT262638:OMU262653 OWP262638:OWQ262653 PGL262638:PGM262653 PQH262638:PQI262653 QAD262638:QAE262653 QJZ262638:QKA262653 QTV262638:QTW262653 RDR262638:RDS262653 RNN262638:RNO262653 RXJ262638:RXK262653 SHF262638:SHG262653 SRB262638:SRC262653 TAX262638:TAY262653 TKT262638:TKU262653 TUP262638:TUQ262653 UEL262638:UEM262653 UOH262638:UOI262653 UYD262638:UYE262653 VHZ262638:VIA262653 VRV262638:VRW262653 WBR262638:WBS262653 WLN262638:WLO262653 WVJ262638:WVK262653 B328174:C328189 IX328174:IY328189 ST328174:SU328189 ACP328174:ACQ328189 AML328174:AMM328189 AWH328174:AWI328189 BGD328174:BGE328189 BPZ328174:BQA328189 BZV328174:BZW328189 CJR328174:CJS328189 CTN328174:CTO328189 DDJ328174:DDK328189 DNF328174:DNG328189 DXB328174:DXC328189 EGX328174:EGY328189 EQT328174:EQU328189 FAP328174:FAQ328189 FKL328174:FKM328189 FUH328174:FUI328189 GED328174:GEE328189 GNZ328174:GOA328189 GXV328174:GXW328189 HHR328174:HHS328189 HRN328174:HRO328189 IBJ328174:IBK328189 ILF328174:ILG328189 IVB328174:IVC328189 JEX328174:JEY328189 JOT328174:JOU328189 JYP328174:JYQ328189 KIL328174:KIM328189 KSH328174:KSI328189 LCD328174:LCE328189 LLZ328174:LMA328189 LVV328174:LVW328189 MFR328174:MFS328189 MPN328174:MPO328189 MZJ328174:MZK328189 NJF328174:NJG328189 NTB328174:NTC328189 OCX328174:OCY328189 OMT328174:OMU328189 OWP328174:OWQ328189 PGL328174:PGM328189 PQH328174:PQI328189 QAD328174:QAE328189 QJZ328174:QKA328189 QTV328174:QTW328189 RDR328174:RDS328189 RNN328174:RNO328189 RXJ328174:RXK328189 SHF328174:SHG328189 SRB328174:SRC328189 TAX328174:TAY328189 TKT328174:TKU328189 TUP328174:TUQ328189 UEL328174:UEM328189 UOH328174:UOI328189 UYD328174:UYE328189 VHZ328174:VIA328189 VRV328174:VRW328189 WBR328174:WBS328189 WLN328174:WLO328189 WVJ328174:WVK328189 B393710:C393725 IX393710:IY393725 ST393710:SU393725 ACP393710:ACQ393725 AML393710:AMM393725 AWH393710:AWI393725 BGD393710:BGE393725 BPZ393710:BQA393725 BZV393710:BZW393725 CJR393710:CJS393725 CTN393710:CTO393725 DDJ393710:DDK393725 DNF393710:DNG393725 DXB393710:DXC393725 EGX393710:EGY393725 EQT393710:EQU393725 FAP393710:FAQ393725 FKL393710:FKM393725 FUH393710:FUI393725 GED393710:GEE393725 GNZ393710:GOA393725 GXV393710:GXW393725 HHR393710:HHS393725 HRN393710:HRO393725 IBJ393710:IBK393725 ILF393710:ILG393725 IVB393710:IVC393725 JEX393710:JEY393725 JOT393710:JOU393725 JYP393710:JYQ393725 KIL393710:KIM393725 KSH393710:KSI393725 LCD393710:LCE393725 LLZ393710:LMA393725 LVV393710:LVW393725 MFR393710:MFS393725 MPN393710:MPO393725 MZJ393710:MZK393725 NJF393710:NJG393725 NTB393710:NTC393725 OCX393710:OCY393725 OMT393710:OMU393725 OWP393710:OWQ393725 PGL393710:PGM393725 PQH393710:PQI393725 QAD393710:QAE393725 QJZ393710:QKA393725 QTV393710:QTW393725 RDR393710:RDS393725 RNN393710:RNO393725 RXJ393710:RXK393725 SHF393710:SHG393725 SRB393710:SRC393725 TAX393710:TAY393725 TKT393710:TKU393725 TUP393710:TUQ393725 UEL393710:UEM393725 UOH393710:UOI393725 UYD393710:UYE393725 VHZ393710:VIA393725 VRV393710:VRW393725 WBR393710:WBS393725 WLN393710:WLO393725 WVJ393710:WVK393725 B459246:C459261 IX459246:IY459261 ST459246:SU459261 ACP459246:ACQ459261 AML459246:AMM459261 AWH459246:AWI459261 BGD459246:BGE459261 BPZ459246:BQA459261 BZV459246:BZW459261 CJR459246:CJS459261 CTN459246:CTO459261 DDJ459246:DDK459261 DNF459246:DNG459261 DXB459246:DXC459261 EGX459246:EGY459261 EQT459246:EQU459261 FAP459246:FAQ459261 FKL459246:FKM459261 FUH459246:FUI459261 GED459246:GEE459261 GNZ459246:GOA459261 GXV459246:GXW459261 HHR459246:HHS459261 HRN459246:HRO459261 IBJ459246:IBK459261 ILF459246:ILG459261 IVB459246:IVC459261 JEX459246:JEY459261 JOT459246:JOU459261 JYP459246:JYQ459261 KIL459246:KIM459261 KSH459246:KSI459261 LCD459246:LCE459261 LLZ459246:LMA459261 LVV459246:LVW459261 MFR459246:MFS459261 MPN459246:MPO459261 MZJ459246:MZK459261 NJF459246:NJG459261 NTB459246:NTC459261 OCX459246:OCY459261 OMT459246:OMU459261 OWP459246:OWQ459261 PGL459246:PGM459261 PQH459246:PQI459261 QAD459246:QAE459261 QJZ459246:QKA459261 QTV459246:QTW459261 RDR459246:RDS459261 RNN459246:RNO459261 RXJ459246:RXK459261 SHF459246:SHG459261 SRB459246:SRC459261 TAX459246:TAY459261 TKT459246:TKU459261 TUP459246:TUQ459261 UEL459246:UEM459261 UOH459246:UOI459261 UYD459246:UYE459261 VHZ459246:VIA459261 VRV459246:VRW459261 WBR459246:WBS459261 WLN459246:WLO459261 WVJ459246:WVK459261 B524782:C524797 IX524782:IY524797 ST524782:SU524797 ACP524782:ACQ524797 AML524782:AMM524797 AWH524782:AWI524797 BGD524782:BGE524797 BPZ524782:BQA524797 BZV524782:BZW524797 CJR524782:CJS524797 CTN524782:CTO524797 DDJ524782:DDK524797 DNF524782:DNG524797 DXB524782:DXC524797 EGX524782:EGY524797 EQT524782:EQU524797 FAP524782:FAQ524797 FKL524782:FKM524797 FUH524782:FUI524797 GED524782:GEE524797 GNZ524782:GOA524797 GXV524782:GXW524797 HHR524782:HHS524797 HRN524782:HRO524797 IBJ524782:IBK524797 ILF524782:ILG524797 IVB524782:IVC524797 JEX524782:JEY524797 JOT524782:JOU524797 JYP524782:JYQ524797 KIL524782:KIM524797 KSH524782:KSI524797 LCD524782:LCE524797 LLZ524782:LMA524797 LVV524782:LVW524797 MFR524782:MFS524797 MPN524782:MPO524797 MZJ524782:MZK524797 NJF524782:NJG524797 NTB524782:NTC524797 OCX524782:OCY524797 OMT524782:OMU524797 OWP524782:OWQ524797 PGL524782:PGM524797 PQH524782:PQI524797 QAD524782:QAE524797 QJZ524782:QKA524797 QTV524782:QTW524797 RDR524782:RDS524797 RNN524782:RNO524797 RXJ524782:RXK524797 SHF524782:SHG524797 SRB524782:SRC524797 TAX524782:TAY524797 TKT524782:TKU524797 TUP524782:TUQ524797 UEL524782:UEM524797 UOH524782:UOI524797 UYD524782:UYE524797 VHZ524782:VIA524797 VRV524782:VRW524797 WBR524782:WBS524797 WLN524782:WLO524797 WVJ524782:WVK524797 B590318:C590333 IX590318:IY590333 ST590318:SU590333 ACP590318:ACQ590333 AML590318:AMM590333 AWH590318:AWI590333 BGD590318:BGE590333 BPZ590318:BQA590333 BZV590318:BZW590333 CJR590318:CJS590333 CTN590318:CTO590333 DDJ590318:DDK590333 DNF590318:DNG590333 DXB590318:DXC590333 EGX590318:EGY590333 EQT590318:EQU590333 FAP590318:FAQ590333 FKL590318:FKM590333 FUH590318:FUI590333 GED590318:GEE590333 GNZ590318:GOA590333 GXV590318:GXW590333 HHR590318:HHS590333 HRN590318:HRO590333 IBJ590318:IBK590333 ILF590318:ILG590333 IVB590318:IVC590333 JEX590318:JEY590333 JOT590318:JOU590333 JYP590318:JYQ590333 KIL590318:KIM590333 KSH590318:KSI590333 LCD590318:LCE590333 LLZ590318:LMA590333 LVV590318:LVW590333 MFR590318:MFS590333 MPN590318:MPO590333 MZJ590318:MZK590333 NJF590318:NJG590333 NTB590318:NTC590333 OCX590318:OCY590333 OMT590318:OMU590333 OWP590318:OWQ590333 PGL590318:PGM590333 PQH590318:PQI590333 QAD590318:QAE590333 QJZ590318:QKA590333 QTV590318:QTW590333 RDR590318:RDS590333 RNN590318:RNO590333 RXJ590318:RXK590333 SHF590318:SHG590333 SRB590318:SRC590333 TAX590318:TAY590333 TKT590318:TKU590333 TUP590318:TUQ590333 UEL590318:UEM590333 UOH590318:UOI590333 UYD590318:UYE590333 VHZ590318:VIA590333 VRV590318:VRW590333 WBR590318:WBS590333 WLN590318:WLO590333 WVJ590318:WVK590333 B655854:C655869 IX655854:IY655869 ST655854:SU655869 ACP655854:ACQ655869 AML655854:AMM655869 AWH655854:AWI655869 BGD655854:BGE655869 BPZ655854:BQA655869 BZV655854:BZW655869 CJR655854:CJS655869 CTN655854:CTO655869 DDJ655854:DDK655869 DNF655854:DNG655869 DXB655854:DXC655869 EGX655854:EGY655869 EQT655854:EQU655869 FAP655854:FAQ655869 FKL655854:FKM655869 FUH655854:FUI655869 GED655854:GEE655869 GNZ655854:GOA655869 GXV655854:GXW655869 HHR655854:HHS655869 HRN655854:HRO655869 IBJ655854:IBK655869 ILF655854:ILG655869 IVB655854:IVC655869 JEX655854:JEY655869 JOT655854:JOU655869 JYP655854:JYQ655869 KIL655854:KIM655869 KSH655854:KSI655869 LCD655854:LCE655869 LLZ655854:LMA655869 LVV655854:LVW655869 MFR655854:MFS655869 MPN655854:MPO655869 MZJ655854:MZK655869 NJF655854:NJG655869 NTB655854:NTC655869 OCX655854:OCY655869 OMT655854:OMU655869 OWP655854:OWQ655869 PGL655854:PGM655869 PQH655854:PQI655869 QAD655854:QAE655869 QJZ655854:QKA655869 QTV655854:QTW655869 RDR655854:RDS655869 RNN655854:RNO655869 RXJ655854:RXK655869 SHF655854:SHG655869 SRB655854:SRC655869 TAX655854:TAY655869 TKT655854:TKU655869 TUP655854:TUQ655869 UEL655854:UEM655869 UOH655854:UOI655869 UYD655854:UYE655869 VHZ655854:VIA655869 VRV655854:VRW655869 WBR655854:WBS655869 WLN655854:WLO655869 WVJ655854:WVK655869 B721390:C721405 IX721390:IY721405 ST721390:SU721405 ACP721390:ACQ721405 AML721390:AMM721405 AWH721390:AWI721405 BGD721390:BGE721405 BPZ721390:BQA721405 BZV721390:BZW721405 CJR721390:CJS721405 CTN721390:CTO721405 DDJ721390:DDK721405 DNF721390:DNG721405 DXB721390:DXC721405 EGX721390:EGY721405 EQT721390:EQU721405 FAP721390:FAQ721405 FKL721390:FKM721405 FUH721390:FUI721405 GED721390:GEE721405 GNZ721390:GOA721405 GXV721390:GXW721405 HHR721390:HHS721405 HRN721390:HRO721405 IBJ721390:IBK721405 ILF721390:ILG721405 IVB721390:IVC721405 JEX721390:JEY721405 JOT721390:JOU721405 JYP721390:JYQ721405 KIL721390:KIM721405 KSH721390:KSI721405 LCD721390:LCE721405 LLZ721390:LMA721405 LVV721390:LVW721405 MFR721390:MFS721405 MPN721390:MPO721405 MZJ721390:MZK721405 NJF721390:NJG721405 NTB721390:NTC721405 OCX721390:OCY721405 OMT721390:OMU721405 OWP721390:OWQ721405 PGL721390:PGM721405 PQH721390:PQI721405 QAD721390:QAE721405 QJZ721390:QKA721405 QTV721390:QTW721405 RDR721390:RDS721405 RNN721390:RNO721405 RXJ721390:RXK721405 SHF721390:SHG721405 SRB721390:SRC721405 TAX721390:TAY721405 TKT721390:TKU721405 TUP721390:TUQ721405 UEL721390:UEM721405 UOH721390:UOI721405 UYD721390:UYE721405 VHZ721390:VIA721405 VRV721390:VRW721405 WBR721390:WBS721405 WLN721390:WLO721405 WVJ721390:WVK721405 B786926:C786941 IX786926:IY786941 ST786926:SU786941 ACP786926:ACQ786941 AML786926:AMM786941 AWH786926:AWI786941 BGD786926:BGE786941 BPZ786926:BQA786941 BZV786926:BZW786941 CJR786926:CJS786941 CTN786926:CTO786941 DDJ786926:DDK786941 DNF786926:DNG786941 DXB786926:DXC786941 EGX786926:EGY786941 EQT786926:EQU786941 FAP786926:FAQ786941 FKL786926:FKM786941 FUH786926:FUI786941 GED786926:GEE786941 GNZ786926:GOA786941 GXV786926:GXW786941 HHR786926:HHS786941 HRN786926:HRO786941 IBJ786926:IBK786941 ILF786926:ILG786941 IVB786926:IVC786941 JEX786926:JEY786941 JOT786926:JOU786941 JYP786926:JYQ786941 KIL786926:KIM786941 KSH786926:KSI786941 LCD786926:LCE786941 LLZ786926:LMA786941 LVV786926:LVW786941 MFR786926:MFS786941 MPN786926:MPO786941 MZJ786926:MZK786941 NJF786926:NJG786941 NTB786926:NTC786941 OCX786926:OCY786941 OMT786926:OMU786941 OWP786926:OWQ786941 PGL786926:PGM786941 PQH786926:PQI786941 QAD786926:QAE786941 QJZ786926:QKA786941 QTV786926:QTW786941 RDR786926:RDS786941 RNN786926:RNO786941 RXJ786926:RXK786941 SHF786926:SHG786941 SRB786926:SRC786941 TAX786926:TAY786941 TKT786926:TKU786941 TUP786926:TUQ786941 UEL786926:UEM786941 UOH786926:UOI786941 UYD786926:UYE786941 VHZ786926:VIA786941 VRV786926:VRW786941 WBR786926:WBS786941 WLN786926:WLO786941 WVJ786926:WVK786941 B852462:C852477 IX852462:IY852477 ST852462:SU852477 ACP852462:ACQ852477 AML852462:AMM852477 AWH852462:AWI852477 BGD852462:BGE852477 BPZ852462:BQA852477 BZV852462:BZW852477 CJR852462:CJS852477 CTN852462:CTO852477 DDJ852462:DDK852477 DNF852462:DNG852477 DXB852462:DXC852477 EGX852462:EGY852477 EQT852462:EQU852477 FAP852462:FAQ852477 FKL852462:FKM852477 FUH852462:FUI852477 GED852462:GEE852477 GNZ852462:GOA852477 GXV852462:GXW852477 HHR852462:HHS852477 HRN852462:HRO852477 IBJ852462:IBK852477 ILF852462:ILG852477 IVB852462:IVC852477 JEX852462:JEY852477 JOT852462:JOU852477 JYP852462:JYQ852477 KIL852462:KIM852477 KSH852462:KSI852477 LCD852462:LCE852477 LLZ852462:LMA852477 LVV852462:LVW852477 MFR852462:MFS852477 MPN852462:MPO852477 MZJ852462:MZK852477 NJF852462:NJG852477 NTB852462:NTC852477 OCX852462:OCY852477 OMT852462:OMU852477 OWP852462:OWQ852477 PGL852462:PGM852477 PQH852462:PQI852477 QAD852462:QAE852477 QJZ852462:QKA852477 QTV852462:QTW852477 RDR852462:RDS852477 RNN852462:RNO852477 RXJ852462:RXK852477 SHF852462:SHG852477 SRB852462:SRC852477 TAX852462:TAY852477 TKT852462:TKU852477 TUP852462:TUQ852477 UEL852462:UEM852477 UOH852462:UOI852477 UYD852462:UYE852477 VHZ852462:VIA852477 VRV852462:VRW852477 WBR852462:WBS852477 WLN852462:WLO852477 WVJ852462:WVK852477 B917998:C918013 IX917998:IY918013 ST917998:SU918013 ACP917998:ACQ918013 AML917998:AMM918013 AWH917998:AWI918013 BGD917998:BGE918013 BPZ917998:BQA918013 BZV917998:BZW918013 CJR917998:CJS918013 CTN917998:CTO918013 DDJ917998:DDK918013 DNF917998:DNG918013 DXB917998:DXC918013 EGX917998:EGY918013 EQT917998:EQU918013 FAP917998:FAQ918013 FKL917998:FKM918013 FUH917998:FUI918013 GED917998:GEE918013 GNZ917998:GOA918013 GXV917998:GXW918013 HHR917998:HHS918013 HRN917998:HRO918013 IBJ917998:IBK918013 ILF917998:ILG918013 IVB917998:IVC918013 JEX917998:JEY918013 JOT917998:JOU918013 JYP917998:JYQ918013 KIL917998:KIM918013 KSH917998:KSI918013 LCD917998:LCE918013 LLZ917998:LMA918013 LVV917998:LVW918013 MFR917998:MFS918013 MPN917998:MPO918013 MZJ917998:MZK918013 NJF917998:NJG918013 NTB917998:NTC918013 OCX917998:OCY918013 OMT917998:OMU918013 OWP917998:OWQ918013 PGL917998:PGM918013 PQH917998:PQI918013 QAD917998:QAE918013 QJZ917998:QKA918013 QTV917998:QTW918013 RDR917998:RDS918013 RNN917998:RNO918013 RXJ917998:RXK918013 SHF917998:SHG918013 SRB917998:SRC918013 TAX917998:TAY918013 TKT917998:TKU918013 TUP917998:TUQ918013 UEL917998:UEM918013 UOH917998:UOI918013 UYD917998:UYE918013 VHZ917998:VIA918013 VRV917998:VRW918013 WBR917998:WBS918013 WLN917998:WLO918013 WVJ917998:WVK918013 B983534:C983549 IX983534:IY983549 ST983534:SU983549 ACP983534:ACQ983549 AML983534:AMM983549 AWH983534:AWI983549 BGD983534:BGE983549 BPZ983534:BQA983549 BZV983534:BZW983549 CJR983534:CJS983549 CTN983534:CTO983549 DDJ983534:DDK983549 DNF983534:DNG983549 DXB983534:DXC983549 EGX983534:EGY983549 EQT983534:EQU983549 FAP983534:FAQ983549 FKL983534:FKM983549 FUH983534:FUI983549 GED983534:GEE983549 GNZ983534:GOA983549 GXV983534:GXW983549 HHR983534:HHS983549 HRN983534:HRO983549 IBJ983534:IBK983549 ILF983534:ILG983549 IVB983534:IVC983549 JEX983534:JEY983549 JOT983534:JOU983549 JYP983534:JYQ983549 KIL983534:KIM983549 KSH983534:KSI983549 LCD983534:LCE983549 LLZ983534:LMA983549 LVV983534:LVW983549 MFR983534:MFS983549 MPN983534:MPO983549 MZJ983534:MZK983549 NJF983534:NJG983549 NTB983534:NTC983549 OCX983534:OCY983549 OMT983534:OMU983549 OWP983534:OWQ983549 PGL983534:PGM983549 PQH983534:PQI983549 QAD983534:QAE983549 QJZ983534:QKA983549 QTV983534:QTW983549 RDR983534:RDS983549 RNN983534:RNO983549 RXJ983534:RXK983549 SHF983534:SHG983549 SRB983534:SRC983549 TAX983534:TAY983549 TKT983534:TKU983549 TUP983534:TUQ983549 UEL983534:UEM983549 UOH983534:UOI983549 UYD983534:UYE983549 VHZ983534:VIA983549 VRV983534:VRW983549 WBR983534:WBS983549 WLN983534:WLO983549 WVJ983534:WVK983549 B66047:C66051 IX66047:IY66051 ST66047:SU66051 ACP66047:ACQ66051 AML66047:AMM66051 AWH66047:AWI66051 BGD66047:BGE66051 BPZ66047:BQA66051 BZV66047:BZW66051 CJR66047:CJS66051 CTN66047:CTO66051 DDJ66047:DDK66051 DNF66047:DNG66051 DXB66047:DXC66051 EGX66047:EGY66051 EQT66047:EQU66051 FAP66047:FAQ66051 FKL66047:FKM66051 FUH66047:FUI66051 GED66047:GEE66051 GNZ66047:GOA66051 GXV66047:GXW66051 HHR66047:HHS66051 HRN66047:HRO66051 IBJ66047:IBK66051 ILF66047:ILG66051 IVB66047:IVC66051 JEX66047:JEY66051 JOT66047:JOU66051 JYP66047:JYQ66051 KIL66047:KIM66051 KSH66047:KSI66051 LCD66047:LCE66051 LLZ66047:LMA66051 LVV66047:LVW66051 MFR66047:MFS66051 MPN66047:MPO66051 MZJ66047:MZK66051 NJF66047:NJG66051 NTB66047:NTC66051 OCX66047:OCY66051 OMT66047:OMU66051 OWP66047:OWQ66051 PGL66047:PGM66051 PQH66047:PQI66051 QAD66047:QAE66051 QJZ66047:QKA66051 QTV66047:QTW66051 RDR66047:RDS66051 RNN66047:RNO66051 RXJ66047:RXK66051 SHF66047:SHG66051 SRB66047:SRC66051 TAX66047:TAY66051 TKT66047:TKU66051 TUP66047:TUQ66051 UEL66047:UEM66051 UOH66047:UOI66051 UYD66047:UYE66051 VHZ66047:VIA66051 VRV66047:VRW66051 WBR66047:WBS66051 WLN66047:WLO66051 WVJ66047:WVK66051 B131583:C131587 IX131583:IY131587 ST131583:SU131587 ACP131583:ACQ131587 AML131583:AMM131587 AWH131583:AWI131587 BGD131583:BGE131587 BPZ131583:BQA131587 BZV131583:BZW131587 CJR131583:CJS131587 CTN131583:CTO131587 DDJ131583:DDK131587 DNF131583:DNG131587 DXB131583:DXC131587 EGX131583:EGY131587 EQT131583:EQU131587 FAP131583:FAQ131587 FKL131583:FKM131587 FUH131583:FUI131587 GED131583:GEE131587 GNZ131583:GOA131587 GXV131583:GXW131587 HHR131583:HHS131587 HRN131583:HRO131587 IBJ131583:IBK131587 ILF131583:ILG131587 IVB131583:IVC131587 JEX131583:JEY131587 JOT131583:JOU131587 JYP131583:JYQ131587 KIL131583:KIM131587 KSH131583:KSI131587 LCD131583:LCE131587 LLZ131583:LMA131587 LVV131583:LVW131587 MFR131583:MFS131587 MPN131583:MPO131587 MZJ131583:MZK131587 NJF131583:NJG131587 NTB131583:NTC131587 OCX131583:OCY131587 OMT131583:OMU131587 OWP131583:OWQ131587 PGL131583:PGM131587 PQH131583:PQI131587 QAD131583:QAE131587 QJZ131583:QKA131587 QTV131583:QTW131587 RDR131583:RDS131587 RNN131583:RNO131587 RXJ131583:RXK131587 SHF131583:SHG131587 SRB131583:SRC131587 TAX131583:TAY131587 TKT131583:TKU131587 TUP131583:TUQ131587 UEL131583:UEM131587 UOH131583:UOI131587 UYD131583:UYE131587 VHZ131583:VIA131587 VRV131583:VRW131587 WBR131583:WBS131587 WLN131583:WLO131587 WVJ131583:WVK131587 B197119:C197123 IX197119:IY197123 ST197119:SU197123 ACP197119:ACQ197123 AML197119:AMM197123 AWH197119:AWI197123 BGD197119:BGE197123 BPZ197119:BQA197123 BZV197119:BZW197123 CJR197119:CJS197123 CTN197119:CTO197123 DDJ197119:DDK197123 DNF197119:DNG197123 DXB197119:DXC197123 EGX197119:EGY197123 EQT197119:EQU197123 FAP197119:FAQ197123 FKL197119:FKM197123 FUH197119:FUI197123 GED197119:GEE197123 GNZ197119:GOA197123 GXV197119:GXW197123 HHR197119:HHS197123 HRN197119:HRO197123 IBJ197119:IBK197123 ILF197119:ILG197123 IVB197119:IVC197123 JEX197119:JEY197123 JOT197119:JOU197123 JYP197119:JYQ197123 KIL197119:KIM197123 KSH197119:KSI197123 LCD197119:LCE197123 LLZ197119:LMA197123 LVV197119:LVW197123 MFR197119:MFS197123 MPN197119:MPO197123 MZJ197119:MZK197123 NJF197119:NJG197123 NTB197119:NTC197123 OCX197119:OCY197123 OMT197119:OMU197123 OWP197119:OWQ197123 PGL197119:PGM197123 PQH197119:PQI197123 QAD197119:QAE197123 QJZ197119:QKA197123 QTV197119:QTW197123 RDR197119:RDS197123 RNN197119:RNO197123 RXJ197119:RXK197123 SHF197119:SHG197123 SRB197119:SRC197123 TAX197119:TAY197123 TKT197119:TKU197123 TUP197119:TUQ197123 UEL197119:UEM197123 UOH197119:UOI197123 UYD197119:UYE197123 VHZ197119:VIA197123 VRV197119:VRW197123 WBR197119:WBS197123 WLN197119:WLO197123 WVJ197119:WVK197123 B262655:C262659 IX262655:IY262659 ST262655:SU262659 ACP262655:ACQ262659 AML262655:AMM262659 AWH262655:AWI262659 BGD262655:BGE262659 BPZ262655:BQA262659 BZV262655:BZW262659 CJR262655:CJS262659 CTN262655:CTO262659 DDJ262655:DDK262659 DNF262655:DNG262659 DXB262655:DXC262659 EGX262655:EGY262659 EQT262655:EQU262659 FAP262655:FAQ262659 FKL262655:FKM262659 FUH262655:FUI262659 GED262655:GEE262659 GNZ262655:GOA262659 GXV262655:GXW262659 HHR262655:HHS262659 HRN262655:HRO262659 IBJ262655:IBK262659 ILF262655:ILG262659 IVB262655:IVC262659 JEX262655:JEY262659 JOT262655:JOU262659 JYP262655:JYQ262659 KIL262655:KIM262659 KSH262655:KSI262659 LCD262655:LCE262659 LLZ262655:LMA262659 LVV262655:LVW262659 MFR262655:MFS262659 MPN262655:MPO262659 MZJ262655:MZK262659 NJF262655:NJG262659 NTB262655:NTC262659 OCX262655:OCY262659 OMT262655:OMU262659 OWP262655:OWQ262659 PGL262655:PGM262659 PQH262655:PQI262659 QAD262655:QAE262659 QJZ262655:QKA262659 QTV262655:QTW262659 RDR262655:RDS262659 RNN262655:RNO262659 RXJ262655:RXK262659 SHF262655:SHG262659 SRB262655:SRC262659 TAX262655:TAY262659 TKT262655:TKU262659 TUP262655:TUQ262659 UEL262655:UEM262659 UOH262655:UOI262659 UYD262655:UYE262659 VHZ262655:VIA262659 VRV262655:VRW262659 WBR262655:WBS262659 WLN262655:WLO262659 WVJ262655:WVK262659 B328191:C328195 IX328191:IY328195 ST328191:SU328195 ACP328191:ACQ328195 AML328191:AMM328195 AWH328191:AWI328195 BGD328191:BGE328195 BPZ328191:BQA328195 BZV328191:BZW328195 CJR328191:CJS328195 CTN328191:CTO328195 DDJ328191:DDK328195 DNF328191:DNG328195 DXB328191:DXC328195 EGX328191:EGY328195 EQT328191:EQU328195 FAP328191:FAQ328195 FKL328191:FKM328195 FUH328191:FUI328195 GED328191:GEE328195 GNZ328191:GOA328195 GXV328191:GXW328195 HHR328191:HHS328195 HRN328191:HRO328195 IBJ328191:IBK328195 ILF328191:ILG328195 IVB328191:IVC328195 JEX328191:JEY328195 JOT328191:JOU328195 JYP328191:JYQ328195 KIL328191:KIM328195 KSH328191:KSI328195 LCD328191:LCE328195 LLZ328191:LMA328195 LVV328191:LVW328195 MFR328191:MFS328195 MPN328191:MPO328195 MZJ328191:MZK328195 NJF328191:NJG328195 NTB328191:NTC328195 OCX328191:OCY328195 OMT328191:OMU328195 OWP328191:OWQ328195 PGL328191:PGM328195 PQH328191:PQI328195 QAD328191:QAE328195 QJZ328191:QKA328195 QTV328191:QTW328195 RDR328191:RDS328195 RNN328191:RNO328195 RXJ328191:RXK328195 SHF328191:SHG328195 SRB328191:SRC328195 TAX328191:TAY328195 TKT328191:TKU328195 TUP328191:TUQ328195 UEL328191:UEM328195 UOH328191:UOI328195 UYD328191:UYE328195 VHZ328191:VIA328195 VRV328191:VRW328195 WBR328191:WBS328195 WLN328191:WLO328195 WVJ328191:WVK328195 B393727:C393731 IX393727:IY393731 ST393727:SU393731 ACP393727:ACQ393731 AML393727:AMM393731 AWH393727:AWI393731 BGD393727:BGE393731 BPZ393727:BQA393731 BZV393727:BZW393731 CJR393727:CJS393731 CTN393727:CTO393731 DDJ393727:DDK393731 DNF393727:DNG393731 DXB393727:DXC393731 EGX393727:EGY393731 EQT393727:EQU393731 FAP393727:FAQ393731 FKL393727:FKM393731 FUH393727:FUI393731 GED393727:GEE393731 GNZ393727:GOA393731 GXV393727:GXW393731 HHR393727:HHS393731 HRN393727:HRO393731 IBJ393727:IBK393731 ILF393727:ILG393731 IVB393727:IVC393731 JEX393727:JEY393731 JOT393727:JOU393731 JYP393727:JYQ393731 KIL393727:KIM393731 KSH393727:KSI393731 LCD393727:LCE393731 LLZ393727:LMA393731 LVV393727:LVW393731 MFR393727:MFS393731 MPN393727:MPO393731 MZJ393727:MZK393731 NJF393727:NJG393731 NTB393727:NTC393731 OCX393727:OCY393731 OMT393727:OMU393731 OWP393727:OWQ393731 PGL393727:PGM393731 PQH393727:PQI393731 QAD393727:QAE393731 QJZ393727:QKA393731 QTV393727:QTW393731 RDR393727:RDS393731 RNN393727:RNO393731 RXJ393727:RXK393731 SHF393727:SHG393731 SRB393727:SRC393731 TAX393727:TAY393731 TKT393727:TKU393731 TUP393727:TUQ393731 UEL393727:UEM393731 UOH393727:UOI393731 UYD393727:UYE393731 VHZ393727:VIA393731 VRV393727:VRW393731 WBR393727:WBS393731 WLN393727:WLO393731 WVJ393727:WVK393731 B459263:C459267 IX459263:IY459267 ST459263:SU459267 ACP459263:ACQ459267 AML459263:AMM459267 AWH459263:AWI459267 BGD459263:BGE459267 BPZ459263:BQA459267 BZV459263:BZW459267 CJR459263:CJS459267 CTN459263:CTO459267 DDJ459263:DDK459267 DNF459263:DNG459267 DXB459263:DXC459267 EGX459263:EGY459267 EQT459263:EQU459267 FAP459263:FAQ459267 FKL459263:FKM459267 FUH459263:FUI459267 GED459263:GEE459267 GNZ459263:GOA459267 GXV459263:GXW459267 HHR459263:HHS459267 HRN459263:HRO459267 IBJ459263:IBK459267 ILF459263:ILG459267 IVB459263:IVC459267 JEX459263:JEY459267 JOT459263:JOU459267 JYP459263:JYQ459267 KIL459263:KIM459267 KSH459263:KSI459267 LCD459263:LCE459267 LLZ459263:LMA459267 LVV459263:LVW459267 MFR459263:MFS459267 MPN459263:MPO459267 MZJ459263:MZK459267 NJF459263:NJG459267 NTB459263:NTC459267 OCX459263:OCY459267 OMT459263:OMU459267 OWP459263:OWQ459267 PGL459263:PGM459267 PQH459263:PQI459267 QAD459263:QAE459267 QJZ459263:QKA459267 QTV459263:QTW459267 RDR459263:RDS459267 RNN459263:RNO459267 RXJ459263:RXK459267 SHF459263:SHG459267 SRB459263:SRC459267 TAX459263:TAY459267 TKT459263:TKU459267 TUP459263:TUQ459267 UEL459263:UEM459267 UOH459263:UOI459267 UYD459263:UYE459267 VHZ459263:VIA459267 VRV459263:VRW459267 WBR459263:WBS459267 WLN459263:WLO459267 WVJ459263:WVK459267 B524799:C524803 IX524799:IY524803 ST524799:SU524803 ACP524799:ACQ524803 AML524799:AMM524803 AWH524799:AWI524803 BGD524799:BGE524803 BPZ524799:BQA524803 BZV524799:BZW524803 CJR524799:CJS524803 CTN524799:CTO524803 DDJ524799:DDK524803 DNF524799:DNG524803 DXB524799:DXC524803 EGX524799:EGY524803 EQT524799:EQU524803 FAP524799:FAQ524803 FKL524799:FKM524803 FUH524799:FUI524803 GED524799:GEE524803 GNZ524799:GOA524803 GXV524799:GXW524803 HHR524799:HHS524803 HRN524799:HRO524803 IBJ524799:IBK524803 ILF524799:ILG524803 IVB524799:IVC524803 JEX524799:JEY524803 JOT524799:JOU524803 JYP524799:JYQ524803 KIL524799:KIM524803 KSH524799:KSI524803 LCD524799:LCE524803 LLZ524799:LMA524803 LVV524799:LVW524803 MFR524799:MFS524803 MPN524799:MPO524803 MZJ524799:MZK524803 NJF524799:NJG524803 NTB524799:NTC524803 OCX524799:OCY524803 OMT524799:OMU524803 OWP524799:OWQ524803 PGL524799:PGM524803 PQH524799:PQI524803 QAD524799:QAE524803 QJZ524799:QKA524803 QTV524799:QTW524803 RDR524799:RDS524803 RNN524799:RNO524803 RXJ524799:RXK524803 SHF524799:SHG524803 SRB524799:SRC524803 TAX524799:TAY524803 TKT524799:TKU524803 TUP524799:TUQ524803 UEL524799:UEM524803 UOH524799:UOI524803 UYD524799:UYE524803 VHZ524799:VIA524803 VRV524799:VRW524803 WBR524799:WBS524803 WLN524799:WLO524803 WVJ524799:WVK524803 B590335:C590339 IX590335:IY590339 ST590335:SU590339 ACP590335:ACQ590339 AML590335:AMM590339 AWH590335:AWI590339 BGD590335:BGE590339 BPZ590335:BQA590339 BZV590335:BZW590339 CJR590335:CJS590339 CTN590335:CTO590339 DDJ590335:DDK590339 DNF590335:DNG590339 DXB590335:DXC590339 EGX590335:EGY590339 EQT590335:EQU590339 FAP590335:FAQ590339 FKL590335:FKM590339 FUH590335:FUI590339 GED590335:GEE590339 GNZ590335:GOA590339 GXV590335:GXW590339 HHR590335:HHS590339 HRN590335:HRO590339 IBJ590335:IBK590339 ILF590335:ILG590339 IVB590335:IVC590339 JEX590335:JEY590339 JOT590335:JOU590339 JYP590335:JYQ590339 KIL590335:KIM590339 KSH590335:KSI590339 LCD590335:LCE590339 LLZ590335:LMA590339 LVV590335:LVW590339 MFR590335:MFS590339 MPN590335:MPO590339 MZJ590335:MZK590339 NJF590335:NJG590339 NTB590335:NTC590339 OCX590335:OCY590339 OMT590335:OMU590339 OWP590335:OWQ590339 PGL590335:PGM590339 PQH590335:PQI590339 QAD590335:QAE590339 QJZ590335:QKA590339 QTV590335:QTW590339 RDR590335:RDS590339 RNN590335:RNO590339 RXJ590335:RXK590339 SHF590335:SHG590339 SRB590335:SRC590339 TAX590335:TAY590339 TKT590335:TKU590339 TUP590335:TUQ590339 UEL590335:UEM590339 UOH590335:UOI590339 UYD590335:UYE590339 VHZ590335:VIA590339 VRV590335:VRW590339 WBR590335:WBS590339 WLN590335:WLO590339 WVJ590335:WVK590339 B655871:C655875 IX655871:IY655875 ST655871:SU655875 ACP655871:ACQ655875 AML655871:AMM655875 AWH655871:AWI655875 BGD655871:BGE655875 BPZ655871:BQA655875 BZV655871:BZW655875 CJR655871:CJS655875 CTN655871:CTO655875 DDJ655871:DDK655875 DNF655871:DNG655875 DXB655871:DXC655875 EGX655871:EGY655875 EQT655871:EQU655875 FAP655871:FAQ655875 FKL655871:FKM655875 FUH655871:FUI655875 GED655871:GEE655875 GNZ655871:GOA655875 GXV655871:GXW655875 HHR655871:HHS655875 HRN655871:HRO655875 IBJ655871:IBK655875 ILF655871:ILG655875 IVB655871:IVC655875 JEX655871:JEY655875 JOT655871:JOU655875 JYP655871:JYQ655875 KIL655871:KIM655875 KSH655871:KSI655875 LCD655871:LCE655875 LLZ655871:LMA655875 LVV655871:LVW655875 MFR655871:MFS655875 MPN655871:MPO655875 MZJ655871:MZK655875 NJF655871:NJG655875 NTB655871:NTC655875 OCX655871:OCY655875 OMT655871:OMU655875 OWP655871:OWQ655875 PGL655871:PGM655875 PQH655871:PQI655875 QAD655871:QAE655875 QJZ655871:QKA655875 QTV655871:QTW655875 RDR655871:RDS655875 RNN655871:RNO655875 RXJ655871:RXK655875 SHF655871:SHG655875 SRB655871:SRC655875 TAX655871:TAY655875 TKT655871:TKU655875 TUP655871:TUQ655875 UEL655871:UEM655875 UOH655871:UOI655875 UYD655871:UYE655875 VHZ655871:VIA655875 VRV655871:VRW655875 WBR655871:WBS655875 WLN655871:WLO655875 WVJ655871:WVK655875 B721407:C721411 IX721407:IY721411 ST721407:SU721411 ACP721407:ACQ721411 AML721407:AMM721411 AWH721407:AWI721411 BGD721407:BGE721411 BPZ721407:BQA721411 BZV721407:BZW721411 CJR721407:CJS721411 CTN721407:CTO721411 DDJ721407:DDK721411 DNF721407:DNG721411 DXB721407:DXC721411 EGX721407:EGY721411 EQT721407:EQU721411 FAP721407:FAQ721411 FKL721407:FKM721411 FUH721407:FUI721411 GED721407:GEE721411 GNZ721407:GOA721411 GXV721407:GXW721411 HHR721407:HHS721411 HRN721407:HRO721411 IBJ721407:IBK721411 ILF721407:ILG721411 IVB721407:IVC721411 JEX721407:JEY721411 JOT721407:JOU721411 JYP721407:JYQ721411 KIL721407:KIM721411 KSH721407:KSI721411 LCD721407:LCE721411 LLZ721407:LMA721411 LVV721407:LVW721411 MFR721407:MFS721411 MPN721407:MPO721411 MZJ721407:MZK721411 NJF721407:NJG721411 NTB721407:NTC721411 OCX721407:OCY721411 OMT721407:OMU721411 OWP721407:OWQ721411 PGL721407:PGM721411 PQH721407:PQI721411 QAD721407:QAE721411 QJZ721407:QKA721411 QTV721407:QTW721411 RDR721407:RDS721411 RNN721407:RNO721411 RXJ721407:RXK721411 SHF721407:SHG721411 SRB721407:SRC721411 TAX721407:TAY721411 TKT721407:TKU721411 TUP721407:TUQ721411 UEL721407:UEM721411 UOH721407:UOI721411 UYD721407:UYE721411 VHZ721407:VIA721411 VRV721407:VRW721411 WBR721407:WBS721411 WLN721407:WLO721411 WVJ721407:WVK721411 B786943:C786947 IX786943:IY786947 ST786943:SU786947 ACP786943:ACQ786947 AML786943:AMM786947 AWH786943:AWI786947 BGD786943:BGE786947 BPZ786943:BQA786947 BZV786943:BZW786947 CJR786943:CJS786947 CTN786943:CTO786947 DDJ786943:DDK786947 DNF786943:DNG786947 DXB786943:DXC786947 EGX786943:EGY786947 EQT786943:EQU786947 FAP786943:FAQ786947 FKL786943:FKM786947 FUH786943:FUI786947 GED786943:GEE786947 GNZ786943:GOA786947 GXV786943:GXW786947 HHR786943:HHS786947 HRN786943:HRO786947 IBJ786943:IBK786947 ILF786943:ILG786947 IVB786943:IVC786947 JEX786943:JEY786947 JOT786943:JOU786947 JYP786943:JYQ786947 KIL786943:KIM786947 KSH786943:KSI786947 LCD786943:LCE786947 LLZ786943:LMA786947 LVV786943:LVW786947 MFR786943:MFS786947 MPN786943:MPO786947 MZJ786943:MZK786947 NJF786943:NJG786947 NTB786943:NTC786947 OCX786943:OCY786947 OMT786943:OMU786947 OWP786943:OWQ786947 PGL786943:PGM786947 PQH786943:PQI786947 QAD786943:QAE786947 QJZ786943:QKA786947 QTV786943:QTW786947 RDR786943:RDS786947 RNN786943:RNO786947 RXJ786943:RXK786947 SHF786943:SHG786947 SRB786943:SRC786947 TAX786943:TAY786947 TKT786943:TKU786947 TUP786943:TUQ786947 UEL786943:UEM786947 UOH786943:UOI786947 UYD786943:UYE786947 VHZ786943:VIA786947 VRV786943:VRW786947 WBR786943:WBS786947 WLN786943:WLO786947 WVJ786943:WVK786947 B852479:C852483 IX852479:IY852483 ST852479:SU852483 ACP852479:ACQ852483 AML852479:AMM852483 AWH852479:AWI852483 BGD852479:BGE852483 BPZ852479:BQA852483 BZV852479:BZW852483 CJR852479:CJS852483 CTN852479:CTO852483 DDJ852479:DDK852483 DNF852479:DNG852483 DXB852479:DXC852483 EGX852479:EGY852483 EQT852479:EQU852483 FAP852479:FAQ852483 FKL852479:FKM852483 FUH852479:FUI852483 GED852479:GEE852483 GNZ852479:GOA852483 GXV852479:GXW852483 HHR852479:HHS852483 HRN852479:HRO852483 IBJ852479:IBK852483 ILF852479:ILG852483 IVB852479:IVC852483 JEX852479:JEY852483 JOT852479:JOU852483 JYP852479:JYQ852483 KIL852479:KIM852483 KSH852479:KSI852483 LCD852479:LCE852483 LLZ852479:LMA852483 LVV852479:LVW852483 MFR852479:MFS852483 MPN852479:MPO852483 MZJ852479:MZK852483 NJF852479:NJG852483 NTB852479:NTC852483 OCX852479:OCY852483 OMT852479:OMU852483 OWP852479:OWQ852483 PGL852479:PGM852483 PQH852479:PQI852483 QAD852479:QAE852483 QJZ852479:QKA852483 QTV852479:QTW852483 RDR852479:RDS852483 RNN852479:RNO852483 RXJ852479:RXK852483 SHF852479:SHG852483 SRB852479:SRC852483 TAX852479:TAY852483 TKT852479:TKU852483 TUP852479:TUQ852483 UEL852479:UEM852483 UOH852479:UOI852483 UYD852479:UYE852483 VHZ852479:VIA852483 VRV852479:VRW852483 WBR852479:WBS852483 WLN852479:WLO852483 WVJ852479:WVK852483 B918015:C918019 IX918015:IY918019 ST918015:SU918019 ACP918015:ACQ918019 AML918015:AMM918019 AWH918015:AWI918019 BGD918015:BGE918019 BPZ918015:BQA918019 BZV918015:BZW918019 CJR918015:CJS918019 CTN918015:CTO918019 DDJ918015:DDK918019 DNF918015:DNG918019 DXB918015:DXC918019 EGX918015:EGY918019 EQT918015:EQU918019 FAP918015:FAQ918019 FKL918015:FKM918019 FUH918015:FUI918019 GED918015:GEE918019 GNZ918015:GOA918019 GXV918015:GXW918019 HHR918015:HHS918019 HRN918015:HRO918019 IBJ918015:IBK918019 ILF918015:ILG918019 IVB918015:IVC918019 JEX918015:JEY918019 JOT918015:JOU918019 JYP918015:JYQ918019 KIL918015:KIM918019 KSH918015:KSI918019 LCD918015:LCE918019 LLZ918015:LMA918019 LVV918015:LVW918019 MFR918015:MFS918019 MPN918015:MPO918019 MZJ918015:MZK918019 NJF918015:NJG918019 NTB918015:NTC918019 OCX918015:OCY918019 OMT918015:OMU918019 OWP918015:OWQ918019 PGL918015:PGM918019 PQH918015:PQI918019 QAD918015:QAE918019 QJZ918015:QKA918019 QTV918015:QTW918019 RDR918015:RDS918019 RNN918015:RNO918019 RXJ918015:RXK918019 SHF918015:SHG918019 SRB918015:SRC918019 TAX918015:TAY918019 TKT918015:TKU918019 TUP918015:TUQ918019 UEL918015:UEM918019 UOH918015:UOI918019 UYD918015:UYE918019 VHZ918015:VIA918019 VRV918015:VRW918019 WBR918015:WBS918019 WLN918015:WLO918019 WVJ918015:WVK918019 B983551:C983555 IX983551:IY983555 ST983551:SU983555 ACP983551:ACQ983555 AML983551:AMM983555 AWH983551:AWI983555 BGD983551:BGE983555 BPZ983551:BQA983555 BZV983551:BZW983555 CJR983551:CJS983555 CTN983551:CTO983555 DDJ983551:DDK983555 DNF983551:DNG983555 DXB983551:DXC983555 EGX983551:EGY983555 EQT983551:EQU983555 FAP983551:FAQ983555 FKL983551:FKM983555 FUH983551:FUI983555 GED983551:GEE983555 GNZ983551:GOA983555 GXV983551:GXW983555 HHR983551:HHS983555 HRN983551:HRO983555 IBJ983551:IBK983555 ILF983551:ILG983555 IVB983551:IVC983555 JEX983551:JEY983555 JOT983551:JOU983555 JYP983551:JYQ983555 KIL983551:KIM983555 KSH983551:KSI983555 LCD983551:LCE983555 LLZ983551:LMA983555 LVV983551:LVW983555 MFR983551:MFS983555 MPN983551:MPO983555 MZJ983551:MZK983555 NJF983551:NJG983555 NTB983551:NTC983555 OCX983551:OCY983555 OMT983551:OMU983555 OWP983551:OWQ983555 PGL983551:PGM983555 PQH983551:PQI983555 QAD983551:QAE983555 QJZ983551:QKA983555 QTV983551:QTW983555 RDR983551:RDS983555 RNN983551:RNO983555 RXJ983551:RXK983555 SHF983551:SHG983555 SRB983551:SRC983555 TAX983551:TAY983555 TKT983551:TKU983555 TUP983551:TUQ983555 UEL983551:UEM983555 UOH983551:UOI983555 UYD983551:UYE983555 VHZ983551:VIA983555 VRV983551:VRW983555 WBR983551:WBS983555 WLN983551:WLO983555 WVJ983551:WVK983555 B66053:C66056 IX66053:IY66056 ST66053:SU66056 ACP66053:ACQ66056 AML66053:AMM66056 AWH66053:AWI66056 BGD66053:BGE66056 BPZ66053:BQA66056 BZV66053:BZW66056 CJR66053:CJS66056 CTN66053:CTO66056 DDJ66053:DDK66056 DNF66053:DNG66056 DXB66053:DXC66056 EGX66053:EGY66056 EQT66053:EQU66056 FAP66053:FAQ66056 FKL66053:FKM66056 FUH66053:FUI66056 GED66053:GEE66056 GNZ66053:GOA66056 GXV66053:GXW66056 HHR66053:HHS66056 HRN66053:HRO66056 IBJ66053:IBK66056 ILF66053:ILG66056 IVB66053:IVC66056 JEX66053:JEY66056 JOT66053:JOU66056 JYP66053:JYQ66056 KIL66053:KIM66056 KSH66053:KSI66056 LCD66053:LCE66056 LLZ66053:LMA66056 LVV66053:LVW66056 MFR66053:MFS66056 MPN66053:MPO66056 MZJ66053:MZK66056 NJF66053:NJG66056 NTB66053:NTC66056 OCX66053:OCY66056 OMT66053:OMU66056 OWP66053:OWQ66056 PGL66053:PGM66056 PQH66053:PQI66056 QAD66053:QAE66056 QJZ66053:QKA66056 QTV66053:QTW66056 RDR66053:RDS66056 RNN66053:RNO66056 RXJ66053:RXK66056 SHF66053:SHG66056 SRB66053:SRC66056 TAX66053:TAY66056 TKT66053:TKU66056 TUP66053:TUQ66056 UEL66053:UEM66056 UOH66053:UOI66056 UYD66053:UYE66056 VHZ66053:VIA66056 VRV66053:VRW66056 WBR66053:WBS66056 WLN66053:WLO66056 WVJ66053:WVK66056 B131589:C131592 IX131589:IY131592 ST131589:SU131592 ACP131589:ACQ131592 AML131589:AMM131592 AWH131589:AWI131592 BGD131589:BGE131592 BPZ131589:BQA131592 BZV131589:BZW131592 CJR131589:CJS131592 CTN131589:CTO131592 DDJ131589:DDK131592 DNF131589:DNG131592 DXB131589:DXC131592 EGX131589:EGY131592 EQT131589:EQU131592 FAP131589:FAQ131592 FKL131589:FKM131592 FUH131589:FUI131592 GED131589:GEE131592 GNZ131589:GOA131592 GXV131589:GXW131592 HHR131589:HHS131592 HRN131589:HRO131592 IBJ131589:IBK131592 ILF131589:ILG131592 IVB131589:IVC131592 JEX131589:JEY131592 JOT131589:JOU131592 JYP131589:JYQ131592 KIL131589:KIM131592 KSH131589:KSI131592 LCD131589:LCE131592 LLZ131589:LMA131592 LVV131589:LVW131592 MFR131589:MFS131592 MPN131589:MPO131592 MZJ131589:MZK131592 NJF131589:NJG131592 NTB131589:NTC131592 OCX131589:OCY131592 OMT131589:OMU131592 OWP131589:OWQ131592 PGL131589:PGM131592 PQH131589:PQI131592 QAD131589:QAE131592 QJZ131589:QKA131592 QTV131589:QTW131592 RDR131589:RDS131592 RNN131589:RNO131592 RXJ131589:RXK131592 SHF131589:SHG131592 SRB131589:SRC131592 TAX131589:TAY131592 TKT131589:TKU131592 TUP131589:TUQ131592 UEL131589:UEM131592 UOH131589:UOI131592 UYD131589:UYE131592 VHZ131589:VIA131592 VRV131589:VRW131592 WBR131589:WBS131592 WLN131589:WLO131592 WVJ131589:WVK131592 B197125:C197128 IX197125:IY197128 ST197125:SU197128 ACP197125:ACQ197128 AML197125:AMM197128 AWH197125:AWI197128 BGD197125:BGE197128 BPZ197125:BQA197128 BZV197125:BZW197128 CJR197125:CJS197128 CTN197125:CTO197128 DDJ197125:DDK197128 DNF197125:DNG197128 DXB197125:DXC197128 EGX197125:EGY197128 EQT197125:EQU197128 FAP197125:FAQ197128 FKL197125:FKM197128 FUH197125:FUI197128 GED197125:GEE197128 GNZ197125:GOA197128 GXV197125:GXW197128 HHR197125:HHS197128 HRN197125:HRO197128 IBJ197125:IBK197128 ILF197125:ILG197128 IVB197125:IVC197128 JEX197125:JEY197128 JOT197125:JOU197128 JYP197125:JYQ197128 KIL197125:KIM197128 KSH197125:KSI197128 LCD197125:LCE197128 LLZ197125:LMA197128 LVV197125:LVW197128 MFR197125:MFS197128 MPN197125:MPO197128 MZJ197125:MZK197128 NJF197125:NJG197128 NTB197125:NTC197128 OCX197125:OCY197128 OMT197125:OMU197128 OWP197125:OWQ197128 PGL197125:PGM197128 PQH197125:PQI197128 QAD197125:QAE197128 QJZ197125:QKA197128 QTV197125:QTW197128 RDR197125:RDS197128 RNN197125:RNO197128 RXJ197125:RXK197128 SHF197125:SHG197128 SRB197125:SRC197128 TAX197125:TAY197128 TKT197125:TKU197128 TUP197125:TUQ197128 UEL197125:UEM197128 UOH197125:UOI197128 UYD197125:UYE197128 VHZ197125:VIA197128 VRV197125:VRW197128 WBR197125:WBS197128 WLN197125:WLO197128 WVJ197125:WVK197128 B262661:C262664 IX262661:IY262664 ST262661:SU262664 ACP262661:ACQ262664 AML262661:AMM262664 AWH262661:AWI262664 BGD262661:BGE262664 BPZ262661:BQA262664 BZV262661:BZW262664 CJR262661:CJS262664 CTN262661:CTO262664 DDJ262661:DDK262664 DNF262661:DNG262664 DXB262661:DXC262664 EGX262661:EGY262664 EQT262661:EQU262664 FAP262661:FAQ262664 FKL262661:FKM262664 FUH262661:FUI262664 GED262661:GEE262664 GNZ262661:GOA262664 GXV262661:GXW262664 HHR262661:HHS262664 HRN262661:HRO262664 IBJ262661:IBK262664 ILF262661:ILG262664 IVB262661:IVC262664 JEX262661:JEY262664 JOT262661:JOU262664 JYP262661:JYQ262664 KIL262661:KIM262664 KSH262661:KSI262664 LCD262661:LCE262664 LLZ262661:LMA262664 LVV262661:LVW262664 MFR262661:MFS262664 MPN262661:MPO262664 MZJ262661:MZK262664 NJF262661:NJG262664 NTB262661:NTC262664 OCX262661:OCY262664 OMT262661:OMU262664 OWP262661:OWQ262664 PGL262661:PGM262664 PQH262661:PQI262664 QAD262661:QAE262664 QJZ262661:QKA262664 QTV262661:QTW262664 RDR262661:RDS262664 RNN262661:RNO262664 RXJ262661:RXK262664 SHF262661:SHG262664 SRB262661:SRC262664 TAX262661:TAY262664 TKT262661:TKU262664 TUP262661:TUQ262664 UEL262661:UEM262664 UOH262661:UOI262664 UYD262661:UYE262664 VHZ262661:VIA262664 VRV262661:VRW262664 WBR262661:WBS262664 WLN262661:WLO262664 WVJ262661:WVK262664 B328197:C328200 IX328197:IY328200 ST328197:SU328200 ACP328197:ACQ328200 AML328197:AMM328200 AWH328197:AWI328200 BGD328197:BGE328200 BPZ328197:BQA328200 BZV328197:BZW328200 CJR328197:CJS328200 CTN328197:CTO328200 DDJ328197:DDK328200 DNF328197:DNG328200 DXB328197:DXC328200 EGX328197:EGY328200 EQT328197:EQU328200 FAP328197:FAQ328200 FKL328197:FKM328200 FUH328197:FUI328200 GED328197:GEE328200 GNZ328197:GOA328200 GXV328197:GXW328200 HHR328197:HHS328200 HRN328197:HRO328200 IBJ328197:IBK328200 ILF328197:ILG328200 IVB328197:IVC328200 JEX328197:JEY328200 JOT328197:JOU328200 JYP328197:JYQ328200 KIL328197:KIM328200 KSH328197:KSI328200 LCD328197:LCE328200 LLZ328197:LMA328200 LVV328197:LVW328200 MFR328197:MFS328200 MPN328197:MPO328200 MZJ328197:MZK328200 NJF328197:NJG328200 NTB328197:NTC328200 OCX328197:OCY328200 OMT328197:OMU328200 OWP328197:OWQ328200 PGL328197:PGM328200 PQH328197:PQI328200 QAD328197:QAE328200 QJZ328197:QKA328200 QTV328197:QTW328200 RDR328197:RDS328200 RNN328197:RNO328200 RXJ328197:RXK328200 SHF328197:SHG328200 SRB328197:SRC328200 TAX328197:TAY328200 TKT328197:TKU328200 TUP328197:TUQ328200 UEL328197:UEM328200 UOH328197:UOI328200 UYD328197:UYE328200 VHZ328197:VIA328200 VRV328197:VRW328200 WBR328197:WBS328200 WLN328197:WLO328200 WVJ328197:WVK328200 B393733:C393736 IX393733:IY393736 ST393733:SU393736 ACP393733:ACQ393736 AML393733:AMM393736 AWH393733:AWI393736 BGD393733:BGE393736 BPZ393733:BQA393736 BZV393733:BZW393736 CJR393733:CJS393736 CTN393733:CTO393736 DDJ393733:DDK393736 DNF393733:DNG393736 DXB393733:DXC393736 EGX393733:EGY393736 EQT393733:EQU393736 FAP393733:FAQ393736 FKL393733:FKM393736 FUH393733:FUI393736 GED393733:GEE393736 GNZ393733:GOA393736 GXV393733:GXW393736 HHR393733:HHS393736 HRN393733:HRO393736 IBJ393733:IBK393736 ILF393733:ILG393736 IVB393733:IVC393736 JEX393733:JEY393736 JOT393733:JOU393736 JYP393733:JYQ393736 KIL393733:KIM393736 KSH393733:KSI393736 LCD393733:LCE393736 LLZ393733:LMA393736 LVV393733:LVW393736 MFR393733:MFS393736 MPN393733:MPO393736 MZJ393733:MZK393736 NJF393733:NJG393736 NTB393733:NTC393736 OCX393733:OCY393736 OMT393733:OMU393736 OWP393733:OWQ393736 PGL393733:PGM393736 PQH393733:PQI393736 QAD393733:QAE393736 QJZ393733:QKA393736 QTV393733:QTW393736 RDR393733:RDS393736 RNN393733:RNO393736 RXJ393733:RXK393736 SHF393733:SHG393736 SRB393733:SRC393736 TAX393733:TAY393736 TKT393733:TKU393736 TUP393733:TUQ393736 UEL393733:UEM393736 UOH393733:UOI393736 UYD393733:UYE393736 VHZ393733:VIA393736 VRV393733:VRW393736 WBR393733:WBS393736 WLN393733:WLO393736 WVJ393733:WVK393736 B459269:C459272 IX459269:IY459272 ST459269:SU459272 ACP459269:ACQ459272 AML459269:AMM459272 AWH459269:AWI459272 BGD459269:BGE459272 BPZ459269:BQA459272 BZV459269:BZW459272 CJR459269:CJS459272 CTN459269:CTO459272 DDJ459269:DDK459272 DNF459269:DNG459272 DXB459269:DXC459272 EGX459269:EGY459272 EQT459269:EQU459272 FAP459269:FAQ459272 FKL459269:FKM459272 FUH459269:FUI459272 GED459269:GEE459272 GNZ459269:GOA459272 GXV459269:GXW459272 HHR459269:HHS459272 HRN459269:HRO459272 IBJ459269:IBK459272 ILF459269:ILG459272 IVB459269:IVC459272 JEX459269:JEY459272 JOT459269:JOU459272 JYP459269:JYQ459272 KIL459269:KIM459272 KSH459269:KSI459272 LCD459269:LCE459272 LLZ459269:LMA459272 LVV459269:LVW459272 MFR459269:MFS459272 MPN459269:MPO459272 MZJ459269:MZK459272 NJF459269:NJG459272 NTB459269:NTC459272 OCX459269:OCY459272 OMT459269:OMU459272 OWP459269:OWQ459272 PGL459269:PGM459272 PQH459269:PQI459272 QAD459269:QAE459272 QJZ459269:QKA459272 QTV459269:QTW459272 RDR459269:RDS459272 RNN459269:RNO459272 RXJ459269:RXK459272 SHF459269:SHG459272 SRB459269:SRC459272 TAX459269:TAY459272 TKT459269:TKU459272 TUP459269:TUQ459272 UEL459269:UEM459272 UOH459269:UOI459272 UYD459269:UYE459272 VHZ459269:VIA459272 VRV459269:VRW459272 WBR459269:WBS459272 WLN459269:WLO459272 WVJ459269:WVK459272 B524805:C524808 IX524805:IY524808 ST524805:SU524808 ACP524805:ACQ524808 AML524805:AMM524808 AWH524805:AWI524808 BGD524805:BGE524808 BPZ524805:BQA524808 BZV524805:BZW524808 CJR524805:CJS524808 CTN524805:CTO524808 DDJ524805:DDK524808 DNF524805:DNG524808 DXB524805:DXC524808 EGX524805:EGY524808 EQT524805:EQU524808 FAP524805:FAQ524808 FKL524805:FKM524808 FUH524805:FUI524808 GED524805:GEE524808 GNZ524805:GOA524808 GXV524805:GXW524808 HHR524805:HHS524808 HRN524805:HRO524808 IBJ524805:IBK524808 ILF524805:ILG524808 IVB524805:IVC524808 JEX524805:JEY524808 JOT524805:JOU524808 JYP524805:JYQ524808 KIL524805:KIM524808 KSH524805:KSI524808 LCD524805:LCE524808 LLZ524805:LMA524808 LVV524805:LVW524808 MFR524805:MFS524808 MPN524805:MPO524808 MZJ524805:MZK524808 NJF524805:NJG524808 NTB524805:NTC524808 OCX524805:OCY524808 OMT524805:OMU524808 OWP524805:OWQ524808 PGL524805:PGM524808 PQH524805:PQI524808 QAD524805:QAE524808 QJZ524805:QKA524808 QTV524805:QTW524808 RDR524805:RDS524808 RNN524805:RNO524808 RXJ524805:RXK524808 SHF524805:SHG524808 SRB524805:SRC524808 TAX524805:TAY524808 TKT524805:TKU524808 TUP524805:TUQ524808 UEL524805:UEM524808 UOH524805:UOI524808 UYD524805:UYE524808 VHZ524805:VIA524808 VRV524805:VRW524808 WBR524805:WBS524808 WLN524805:WLO524808 WVJ524805:WVK524808 B590341:C590344 IX590341:IY590344 ST590341:SU590344 ACP590341:ACQ590344 AML590341:AMM590344 AWH590341:AWI590344 BGD590341:BGE590344 BPZ590341:BQA590344 BZV590341:BZW590344 CJR590341:CJS590344 CTN590341:CTO590344 DDJ590341:DDK590344 DNF590341:DNG590344 DXB590341:DXC590344 EGX590341:EGY590344 EQT590341:EQU590344 FAP590341:FAQ590344 FKL590341:FKM590344 FUH590341:FUI590344 GED590341:GEE590344 GNZ590341:GOA590344 GXV590341:GXW590344 HHR590341:HHS590344 HRN590341:HRO590344 IBJ590341:IBK590344 ILF590341:ILG590344 IVB590341:IVC590344 JEX590341:JEY590344 JOT590341:JOU590344 JYP590341:JYQ590344 KIL590341:KIM590344 KSH590341:KSI590344 LCD590341:LCE590344 LLZ590341:LMA590344 LVV590341:LVW590344 MFR590341:MFS590344 MPN590341:MPO590344 MZJ590341:MZK590344 NJF590341:NJG590344 NTB590341:NTC590344 OCX590341:OCY590344 OMT590341:OMU590344 OWP590341:OWQ590344 PGL590341:PGM590344 PQH590341:PQI590344 QAD590341:QAE590344 QJZ590341:QKA590344 QTV590341:QTW590344 RDR590341:RDS590344 RNN590341:RNO590344 RXJ590341:RXK590344 SHF590341:SHG590344 SRB590341:SRC590344 TAX590341:TAY590344 TKT590341:TKU590344 TUP590341:TUQ590344 UEL590341:UEM590344 UOH590341:UOI590344 UYD590341:UYE590344 VHZ590341:VIA590344 VRV590341:VRW590344 WBR590341:WBS590344 WLN590341:WLO590344 WVJ590341:WVK590344 B655877:C655880 IX655877:IY655880 ST655877:SU655880 ACP655877:ACQ655880 AML655877:AMM655880 AWH655877:AWI655880 BGD655877:BGE655880 BPZ655877:BQA655880 BZV655877:BZW655880 CJR655877:CJS655880 CTN655877:CTO655880 DDJ655877:DDK655880 DNF655877:DNG655880 DXB655877:DXC655880 EGX655877:EGY655880 EQT655877:EQU655880 FAP655877:FAQ655880 FKL655877:FKM655880 FUH655877:FUI655880 GED655877:GEE655880 GNZ655877:GOA655880 GXV655877:GXW655880 HHR655877:HHS655880 HRN655877:HRO655880 IBJ655877:IBK655880 ILF655877:ILG655880 IVB655877:IVC655880 JEX655877:JEY655880 JOT655877:JOU655880 JYP655877:JYQ655880 KIL655877:KIM655880 KSH655877:KSI655880 LCD655877:LCE655880 LLZ655877:LMA655880 LVV655877:LVW655880 MFR655877:MFS655880 MPN655877:MPO655880 MZJ655877:MZK655880 NJF655877:NJG655880 NTB655877:NTC655880 OCX655877:OCY655880 OMT655877:OMU655880 OWP655877:OWQ655880 PGL655877:PGM655880 PQH655877:PQI655880 QAD655877:QAE655880 QJZ655877:QKA655880 QTV655877:QTW655880 RDR655877:RDS655880 RNN655877:RNO655880 RXJ655877:RXK655880 SHF655877:SHG655880 SRB655877:SRC655880 TAX655877:TAY655880 TKT655877:TKU655880 TUP655877:TUQ655880 UEL655877:UEM655880 UOH655877:UOI655880 UYD655877:UYE655880 VHZ655877:VIA655880 VRV655877:VRW655880 WBR655877:WBS655880 WLN655877:WLO655880 WVJ655877:WVK655880 B721413:C721416 IX721413:IY721416 ST721413:SU721416 ACP721413:ACQ721416 AML721413:AMM721416 AWH721413:AWI721416 BGD721413:BGE721416 BPZ721413:BQA721416 BZV721413:BZW721416 CJR721413:CJS721416 CTN721413:CTO721416 DDJ721413:DDK721416 DNF721413:DNG721416 DXB721413:DXC721416 EGX721413:EGY721416 EQT721413:EQU721416 FAP721413:FAQ721416 FKL721413:FKM721416 FUH721413:FUI721416 GED721413:GEE721416 GNZ721413:GOA721416 GXV721413:GXW721416 HHR721413:HHS721416 HRN721413:HRO721416 IBJ721413:IBK721416 ILF721413:ILG721416 IVB721413:IVC721416 JEX721413:JEY721416 JOT721413:JOU721416 JYP721413:JYQ721416 KIL721413:KIM721416 KSH721413:KSI721416 LCD721413:LCE721416 LLZ721413:LMA721416 LVV721413:LVW721416 MFR721413:MFS721416 MPN721413:MPO721416 MZJ721413:MZK721416 NJF721413:NJG721416 NTB721413:NTC721416 OCX721413:OCY721416 OMT721413:OMU721416 OWP721413:OWQ721416 PGL721413:PGM721416 PQH721413:PQI721416 QAD721413:QAE721416 QJZ721413:QKA721416 QTV721413:QTW721416 RDR721413:RDS721416 RNN721413:RNO721416 RXJ721413:RXK721416 SHF721413:SHG721416 SRB721413:SRC721416 TAX721413:TAY721416 TKT721413:TKU721416 TUP721413:TUQ721416 UEL721413:UEM721416 UOH721413:UOI721416 UYD721413:UYE721416 VHZ721413:VIA721416 VRV721413:VRW721416 WBR721413:WBS721416 WLN721413:WLO721416 WVJ721413:WVK721416 B786949:C786952 IX786949:IY786952 ST786949:SU786952 ACP786949:ACQ786952 AML786949:AMM786952 AWH786949:AWI786952 BGD786949:BGE786952 BPZ786949:BQA786952 BZV786949:BZW786952 CJR786949:CJS786952 CTN786949:CTO786952 DDJ786949:DDK786952 DNF786949:DNG786952 DXB786949:DXC786952 EGX786949:EGY786952 EQT786949:EQU786952 FAP786949:FAQ786952 FKL786949:FKM786952 FUH786949:FUI786952 GED786949:GEE786952 GNZ786949:GOA786952 GXV786949:GXW786952 HHR786949:HHS786952 HRN786949:HRO786952 IBJ786949:IBK786952 ILF786949:ILG786952 IVB786949:IVC786952 JEX786949:JEY786952 JOT786949:JOU786952 JYP786949:JYQ786952 KIL786949:KIM786952 KSH786949:KSI786952 LCD786949:LCE786952 LLZ786949:LMA786952 LVV786949:LVW786952 MFR786949:MFS786952 MPN786949:MPO786952 MZJ786949:MZK786952 NJF786949:NJG786952 NTB786949:NTC786952 OCX786949:OCY786952 OMT786949:OMU786952 OWP786949:OWQ786952 PGL786949:PGM786952 PQH786949:PQI786952 QAD786949:QAE786952 QJZ786949:QKA786952 QTV786949:QTW786952 RDR786949:RDS786952 RNN786949:RNO786952 RXJ786949:RXK786952 SHF786949:SHG786952 SRB786949:SRC786952 TAX786949:TAY786952 TKT786949:TKU786952 TUP786949:TUQ786952 UEL786949:UEM786952 UOH786949:UOI786952 UYD786949:UYE786952 VHZ786949:VIA786952 VRV786949:VRW786952 WBR786949:WBS786952 WLN786949:WLO786952 WVJ786949:WVK786952 B852485:C852488 IX852485:IY852488 ST852485:SU852488 ACP852485:ACQ852488 AML852485:AMM852488 AWH852485:AWI852488 BGD852485:BGE852488 BPZ852485:BQA852488 BZV852485:BZW852488 CJR852485:CJS852488 CTN852485:CTO852488 DDJ852485:DDK852488 DNF852485:DNG852488 DXB852485:DXC852488 EGX852485:EGY852488 EQT852485:EQU852488 FAP852485:FAQ852488 FKL852485:FKM852488 FUH852485:FUI852488 GED852485:GEE852488 GNZ852485:GOA852488 GXV852485:GXW852488 HHR852485:HHS852488 HRN852485:HRO852488 IBJ852485:IBK852488 ILF852485:ILG852488 IVB852485:IVC852488 JEX852485:JEY852488 JOT852485:JOU852488 JYP852485:JYQ852488 KIL852485:KIM852488 KSH852485:KSI852488 LCD852485:LCE852488 LLZ852485:LMA852488 LVV852485:LVW852488 MFR852485:MFS852488 MPN852485:MPO852488 MZJ852485:MZK852488 NJF852485:NJG852488 NTB852485:NTC852488 OCX852485:OCY852488 OMT852485:OMU852488 OWP852485:OWQ852488 PGL852485:PGM852488 PQH852485:PQI852488 QAD852485:QAE852488 QJZ852485:QKA852488 QTV852485:QTW852488 RDR852485:RDS852488 RNN852485:RNO852488 RXJ852485:RXK852488 SHF852485:SHG852488 SRB852485:SRC852488 TAX852485:TAY852488 TKT852485:TKU852488 TUP852485:TUQ852488 UEL852485:UEM852488 UOH852485:UOI852488 UYD852485:UYE852488 VHZ852485:VIA852488 VRV852485:VRW852488 WBR852485:WBS852488 WLN852485:WLO852488 WVJ852485:WVK852488 B918021:C918024 IX918021:IY918024 ST918021:SU918024 ACP918021:ACQ918024 AML918021:AMM918024 AWH918021:AWI918024 BGD918021:BGE918024 BPZ918021:BQA918024 BZV918021:BZW918024 CJR918021:CJS918024 CTN918021:CTO918024 DDJ918021:DDK918024 DNF918021:DNG918024 DXB918021:DXC918024 EGX918021:EGY918024 EQT918021:EQU918024 FAP918021:FAQ918024 FKL918021:FKM918024 FUH918021:FUI918024 GED918021:GEE918024 GNZ918021:GOA918024 GXV918021:GXW918024 HHR918021:HHS918024 HRN918021:HRO918024 IBJ918021:IBK918024 ILF918021:ILG918024 IVB918021:IVC918024 JEX918021:JEY918024 JOT918021:JOU918024 JYP918021:JYQ918024 KIL918021:KIM918024 KSH918021:KSI918024 LCD918021:LCE918024 LLZ918021:LMA918024 LVV918021:LVW918024 MFR918021:MFS918024 MPN918021:MPO918024 MZJ918021:MZK918024 NJF918021:NJG918024 NTB918021:NTC918024 OCX918021:OCY918024 OMT918021:OMU918024 OWP918021:OWQ918024 PGL918021:PGM918024 PQH918021:PQI918024 QAD918021:QAE918024 QJZ918021:QKA918024 QTV918021:QTW918024 RDR918021:RDS918024 RNN918021:RNO918024 RXJ918021:RXK918024 SHF918021:SHG918024 SRB918021:SRC918024 TAX918021:TAY918024 TKT918021:TKU918024 TUP918021:TUQ918024 UEL918021:UEM918024 UOH918021:UOI918024 UYD918021:UYE918024 VHZ918021:VIA918024 VRV918021:VRW918024 WBR918021:WBS918024 WLN918021:WLO918024 WVJ918021:WVK918024 B983557:C983560 IX983557:IY983560 ST983557:SU983560 ACP983557:ACQ983560 AML983557:AMM983560 AWH983557:AWI983560 BGD983557:BGE983560 BPZ983557:BQA983560 BZV983557:BZW983560 CJR983557:CJS983560 CTN983557:CTO983560 DDJ983557:DDK983560 DNF983557:DNG983560 DXB983557:DXC983560 EGX983557:EGY983560 EQT983557:EQU983560 FAP983557:FAQ983560 FKL983557:FKM983560 FUH983557:FUI983560 GED983557:GEE983560 GNZ983557:GOA983560 GXV983557:GXW983560 HHR983557:HHS983560 HRN983557:HRO983560 IBJ983557:IBK983560 ILF983557:ILG983560 IVB983557:IVC983560 JEX983557:JEY983560 JOT983557:JOU983560 JYP983557:JYQ983560 KIL983557:KIM983560 KSH983557:KSI983560 LCD983557:LCE983560 LLZ983557:LMA983560 LVV983557:LVW983560 MFR983557:MFS983560 MPN983557:MPO983560 MZJ983557:MZK983560 NJF983557:NJG983560 NTB983557:NTC983560 OCX983557:OCY983560 OMT983557:OMU983560 OWP983557:OWQ983560 PGL983557:PGM983560 PQH983557:PQI983560 QAD983557:QAE983560 QJZ983557:QKA983560 QTV983557:QTW983560 RDR983557:RDS983560 RNN983557:RNO983560 RXJ983557:RXK983560 SHF983557:SHG983560 SRB983557:SRC983560 TAX983557:TAY983560 TKT983557:TKU983560 TUP983557:TUQ983560 UEL983557:UEM983560 UOH983557:UOI983560 UYD983557:UYE983560 VHZ983557:VIA983560 VRV983557:VRW983560 WBR983557:WBS983560 WLN983557:WLO983560 WVJ983557:WVK983560 B66061:C66062 IX66061:IY66062 ST66061:SU66062 ACP66061:ACQ66062 AML66061:AMM66062 AWH66061:AWI66062 BGD66061:BGE66062 BPZ66061:BQA66062 BZV66061:BZW66062 CJR66061:CJS66062 CTN66061:CTO66062 DDJ66061:DDK66062 DNF66061:DNG66062 DXB66061:DXC66062 EGX66061:EGY66062 EQT66061:EQU66062 FAP66061:FAQ66062 FKL66061:FKM66062 FUH66061:FUI66062 GED66061:GEE66062 GNZ66061:GOA66062 GXV66061:GXW66062 HHR66061:HHS66062 HRN66061:HRO66062 IBJ66061:IBK66062 ILF66061:ILG66062 IVB66061:IVC66062 JEX66061:JEY66062 JOT66061:JOU66062 JYP66061:JYQ66062 KIL66061:KIM66062 KSH66061:KSI66062 LCD66061:LCE66062 LLZ66061:LMA66062 LVV66061:LVW66062 MFR66061:MFS66062 MPN66061:MPO66062 MZJ66061:MZK66062 NJF66061:NJG66062 NTB66061:NTC66062 OCX66061:OCY66062 OMT66061:OMU66062 OWP66061:OWQ66062 PGL66061:PGM66062 PQH66061:PQI66062 QAD66061:QAE66062 QJZ66061:QKA66062 QTV66061:QTW66062 RDR66061:RDS66062 RNN66061:RNO66062 RXJ66061:RXK66062 SHF66061:SHG66062 SRB66061:SRC66062 TAX66061:TAY66062 TKT66061:TKU66062 TUP66061:TUQ66062 UEL66061:UEM66062 UOH66061:UOI66062 UYD66061:UYE66062 VHZ66061:VIA66062 VRV66061:VRW66062 WBR66061:WBS66062 WLN66061:WLO66062 WVJ66061:WVK66062 B131597:C131598 IX131597:IY131598 ST131597:SU131598 ACP131597:ACQ131598 AML131597:AMM131598 AWH131597:AWI131598 BGD131597:BGE131598 BPZ131597:BQA131598 BZV131597:BZW131598 CJR131597:CJS131598 CTN131597:CTO131598 DDJ131597:DDK131598 DNF131597:DNG131598 DXB131597:DXC131598 EGX131597:EGY131598 EQT131597:EQU131598 FAP131597:FAQ131598 FKL131597:FKM131598 FUH131597:FUI131598 GED131597:GEE131598 GNZ131597:GOA131598 GXV131597:GXW131598 HHR131597:HHS131598 HRN131597:HRO131598 IBJ131597:IBK131598 ILF131597:ILG131598 IVB131597:IVC131598 JEX131597:JEY131598 JOT131597:JOU131598 JYP131597:JYQ131598 KIL131597:KIM131598 KSH131597:KSI131598 LCD131597:LCE131598 LLZ131597:LMA131598 LVV131597:LVW131598 MFR131597:MFS131598 MPN131597:MPO131598 MZJ131597:MZK131598 NJF131597:NJG131598 NTB131597:NTC131598 OCX131597:OCY131598 OMT131597:OMU131598 OWP131597:OWQ131598 PGL131597:PGM131598 PQH131597:PQI131598 QAD131597:QAE131598 QJZ131597:QKA131598 QTV131597:QTW131598 RDR131597:RDS131598 RNN131597:RNO131598 RXJ131597:RXK131598 SHF131597:SHG131598 SRB131597:SRC131598 TAX131597:TAY131598 TKT131597:TKU131598 TUP131597:TUQ131598 UEL131597:UEM131598 UOH131597:UOI131598 UYD131597:UYE131598 VHZ131597:VIA131598 VRV131597:VRW131598 WBR131597:WBS131598 WLN131597:WLO131598 WVJ131597:WVK131598 B197133:C197134 IX197133:IY197134 ST197133:SU197134 ACP197133:ACQ197134 AML197133:AMM197134 AWH197133:AWI197134 BGD197133:BGE197134 BPZ197133:BQA197134 BZV197133:BZW197134 CJR197133:CJS197134 CTN197133:CTO197134 DDJ197133:DDK197134 DNF197133:DNG197134 DXB197133:DXC197134 EGX197133:EGY197134 EQT197133:EQU197134 FAP197133:FAQ197134 FKL197133:FKM197134 FUH197133:FUI197134 GED197133:GEE197134 GNZ197133:GOA197134 GXV197133:GXW197134 HHR197133:HHS197134 HRN197133:HRO197134 IBJ197133:IBK197134 ILF197133:ILG197134 IVB197133:IVC197134 JEX197133:JEY197134 JOT197133:JOU197134 JYP197133:JYQ197134 KIL197133:KIM197134 KSH197133:KSI197134 LCD197133:LCE197134 LLZ197133:LMA197134 LVV197133:LVW197134 MFR197133:MFS197134 MPN197133:MPO197134 MZJ197133:MZK197134 NJF197133:NJG197134 NTB197133:NTC197134 OCX197133:OCY197134 OMT197133:OMU197134 OWP197133:OWQ197134 PGL197133:PGM197134 PQH197133:PQI197134 QAD197133:QAE197134 QJZ197133:QKA197134 QTV197133:QTW197134 RDR197133:RDS197134 RNN197133:RNO197134 RXJ197133:RXK197134 SHF197133:SHG197134 SRB197133:SRC197134 TAX197133:TAY197134 TKT197133:TKU197134 TUP197133:TUQ197134 UEL197133:UEM197134 UOH197133:UOI197134 UYD197133:UYE197134 VHZ197133:VIA197134 VRV197133:VRW197134 WBR197133:WBS197134 WLN197133:WLO197134 WVJ197133:WVK197134 B262669:C262670 IX262669:IY262670 ST262669:SU262670 ACP262669:ACQ262670 AML262669:AMM262670 AWH262669:AWI262670 BGD262669:BGE262670 BPZ262669:BQA262670 BZV262669:BZW262670 CJR262669:CJS262670 CTN262669:CTO262670 DDJ262669:DDK262670 DNF262669:DNG262670 DXB262669:DXC262670 EGX262669:EGY262670 EQT262669:EQU262670 FAP262669:FAQ262670 FKL262669:FKM262670 FUH262669:FUI262670 GED262669:GEE262670 GNZ262669:GOA262670 GXV262669:GXW262670 HHR262669:HHS262670 HRN262669:HRO262670 IBJ262669:IBK262670 ILF262669:ILG262670 IVB262669:IVC262670 JEX262669:JEY262670 JOT262669:JOU262670 JYP262669:JYQ262670 KIL262669:KIM262670 KSH262669:KSI262670 LCD262669:LCE262670 LLZ262669:LMA262670 LVV262669:LVW262670 MFR262669:MFS262670 MPN262669:MPO262670 MZJ262669:MZK262670 NJF262669:NJG262670 NTB262669:NTC262670 OCX262669:OCY262670 OMT262669:OMU262670 OWP262669:OWQ262670 PGL262669:PGM262670 PQH262669:PQI262670 QAD262669:QAE262670 QJZ262669:QKA262670 QTV262669:QTW262670 RDR262669:RDS262670 RNN262669:RNO262670 RXJ262669:RXK262670 SHF262669:SHG262670 SRB262669:SRC262670 TAX262669:TAY262670 TKT262669:TKU262670 TUP262669:TUQ262670 UEL262669:UEM262670 UOH262669:UOI262670 UYD262669:UYE262670 VHZ262669:VIA262670 VRV262669:VRW262670 WBR262669:WBS262670 WLN262669:WLO262670 WVJ262669:WVK262670 B328205:C328206 IX328205:IY328206 ST328205:SU328206 ACP328205:ACQ328206 AML328205:AMM328206 AWH328205:AWI328206 BGD328205:BGE328206 BPZ328205:BQA328206 BZV328205:BZW328206 CJR328205:CJS328206 CTN328205:CTO328206 DDJ328205:DDK328206 DNF328205:DNG328206 DXB328205:DXC328206 EGX328205:EGY328206 EQT328205:EQU328206 FAP328205:FAQ328206 FKL328205:FKM328206 FUH328205:FUI328206 GED328205:GEE328206 GNZ328205:GOA328206 GXV328205:GXW328206 HHR328205:HHS328206 HRN328205:HRO328206 IBJ328205:IBK328206 ILF328205:ILG328206 IVB328205:IVC328206 JEX328205:JEY328206 JOT328205:JOU328206 JYP328205:JYQ328206 KIL328205:KIM328206 KSH328205:KSI328206 LCD328205:LCE328206 LLZ328205:LMA328206 LVV328205:LVW328206 MFR328205:MFS328206 MPN328205:MPO328206 MZJ328205:MZK328206 NJF328205:NJG328206 NTB328205:NTC328206 OCX328205:OCY328206 OMT328205:OMU328206 OWP328205:OWQ328206 PGL328205:PGM328206 PQH328205:PQI328206 QAD328205:QAE328206 QJZ328205:QKA328206 QTV328205:QTW328206 RDR328205:RDS328206 RNN328205:RNO328206 RXJ328205:RXK328206 SHF328205:SHG328206 SRB328205:SRC328206 TAX328205:TAY328206 TKT328205:TKU328206 TUP328205:TUQ328206 UEL328205:UEM328206 UOH328205:UOI328206 UYD328205:UYE328206 VHZ328205:VIA328206 VRV328205:VRW328206 WBR328205:WBS328206 WLN328205:WLO328206 WVJ328205:WVK328206 B393741:C393742 IX393741:IY393742 ST393741:SU393742 ACP393741:ACQ393742 AML393741:AMM393742 AWH393741:AWI393742 BGD393741:BGE393742 BPZ393741:BQA393742 BZV393741:BZW393742 CJR393741:CJS393742 CTN393741:CTO393742 DDJ393741:DDK393742 DNF393741:DNG393742 DXB393741:DXC393742 EGX393741:EGY393742 EQT393741:EQU393742 FAP393741:FAQ393742 FKL393741:FKM393742 FUH393741:FUI393742 GED393741:GEE393742 GNZ393741:GOA393742 GXV393741:GXW393742 HHR393741:HHS393742 HRN393741:HRO393742 IBJ393741:IBK393742 ILF393741:ILG393742 IVB393741:IVC393742 JEX393741:JEY393742 JOT393741:JOU393742 JYP393741:JYQ393742 KIL393741:KIM393742 KSH393741:KSI393742 LCD393741:LCE393742 LLZ393741:LMA393742 LVV393741:LVW393742 MFR393741:MFS393742 MPN393741:MPO393742 MZJ393741:MZK393742 NJF393741:NJG393742 NTB393741:NTC393742 OCX393741:OCY393742 OMT393741:OMU393742 OWP393741:OWQ393742 PGL393741:PGM393742 PQH393741:PQI393742 QAD393741:QAE393742 QJZ393741:QKA393742 QTV393741:QTW393742 RDR393741:RDS393742 RNN393741:RNO393742 RXJ393741:RXK393742 SHF393741:SHG393742 SRB393741:SRC393742 TAX393741:TAY393742 TKT393741:TKU393742 TUP393741:TUQ393742 UEL393741:UEM393742 UOH393741:UOI393742 UYD393741:UYE393742 VHZ393741:VIA393742 VRV393741:VRW393742 WBR393741:WBS393742 WLN393741:WLO393742 WVJ393741:WVK393742 B459277:C459278 IX459277:IY459278 ST459277:SU459278 ACP459277:ACQ459278 AML459277:AMM459278 AWH459277:AWI459278 BGD459277:BGE459278 BPZ459277:BQA459278 BZV459277:BZW459278 CJR459277:CJS459278 CTN459277:CTO459278 DDJ459277:DDK459278 DNF459277:DNG459278 DXB459277:DXC459278 EGX459277:EGY459278 EQT459277:EQU459278 FAP459277:FAQ459278 FKL459277:FKM459278 FUH459277:FUI459278 GED459277:GEE459278 GNZ459277:GOA459278 GXV459277:GXW459278 HHR459277:HHS459278 HRN459277:HRO459278 IBJ459277:IBK459278 ILF459277:ILG459278 IVB459277:IVC459278 JEX459277:JEY459278 JOT459277:JOU459278 JYP459277:JYQ459278 KIL459277:KIM459278 KSH459277:KSI459278 LCD459277:LCE459278 LLZ459277:LMA459278 LVV459277:LVW459278 MFR459277:MFS459278 MPN459277:MPO459278 MZJ459277:MZK459278 NJF459277:NJG459278 NTB459277:NTC459278 OCX459277:OCY459278 OMT459277:OMU459278 OWP459277:OWQ459278 PGL459277:PGM459278 PQH459277:PQI459278 QAD459277:QAE459278 QJZ459277:QKA459278 QTV459277:QTW459278 RDR459277:RDS459278 RNN459277:RNO459278 RXJ459277:RXK459278 SHF459277:SHG459278 SRB459277:SRC459278 TAX459277:TAY459278 TKT459277:TKU459278 TUP459277:TUQ459278 UEL459277:UEM459278 UOH459277:UOI459278 UYD459277:UYE459278 VHZ459277:VIA459278 VRV459277:VRW459278 WBR459277:WBS459278 WLN459277:WLO459278 WVJ459277:WVK459278 B524813:C524814 IX524813:IY524814 ST524813:SU524814 ACP524813:ACQ524814 AML524813:AMM524814 AWH524813:AWI524814 BGD524813:BGE524814 BPZ524813:BQA524814 BZV524813:BZW524814 CJR524813:CJS524814 CTN524813:CTO524814 DDJ524813:DDK524814 DNF524813:DNG524814 DXB524813:DXC524814 EGX524813:EGY524814 EQT524813:EQU524814 FAP524813:FAQ524814 FKL524813:FKM524814 FUH524813:FUI524814 GED524813:GEE524814 GNZ524813:GOA524814 GXV524813:GXW524814 HHR524813:HHS524814 HRN524813:HRO524814 IBJ524813:IBK524814 ILF524813:ILG524814 IVB524813:IVC524814 JEX524813:JEY524814 JOT524813:JOU524814 JYP524813:JYQ524814 KIL524813:KIM524814 KSH524813:KSI524814 LCD524813:LCE524814 LLZ524813:LMA524814 LVV524813:LVW524814 MFR524813:MFS524814 MPN524813:MPO524814 MZJ524813:MZK524814 NJF524813:NJG524814 NTB524813:NTC524814 OCX524813:OCY524814 OMT524813:OMU524814 OWP524813:OWQ524814 PGL524813:PGM524814 PQH524813:PQI524814 QAD524813:QAE524814 QJZ524813:QKA524814 QTV524813:QTW524814 RDR524813:RDS524814 RNN524813:RNO524814 RXJ524813:RXK524814 SHF524813:SHG524814 SRB524813:SRC524814 TAX524813:TAY524814 TKT524813:TKU524814 TUP524813:TUQ524814 UEL524813:UEM524814 UOH524813:UOI524814 UYD524813:UYE524814 VHZ524813:VIA524814 VRV524813:VRW524814 WBR524813:WBS524814 WLN524813:WLO524814 WVJ524813:WVK524814 B590349:C590350 IX590349:IY590350 ST590349:SU590350 ACP590349:ACQ590350 AML590349:AMM590350 AWH590349:AWI590350 BGD590349:BGE590350 BPZ590349:BQA590350 BZV590349:BZW590350 CJR590349:CJS590350 CTN590349:CTO590350 DDJ590349:DDK590350 DNF590349:DNG590350 DXB590349:DXC590350 EGX590349:EGY590350 EQT590349:EQU590350 FAP590349:FAQ590350 FKL590349:FKM590350 FUH590349:FUI590350 GED590349:GEE590350 GNZ590349:GOA590350 GXV590349:GXW590350 HHR590349:HHS590350 HRN590349:HRO590350 IBJ590349:IBK590350 ILF590349:ILG590350 IVB590349:IVC590350 JEX590349:JEY590350 JOT590349:JOU590350 JYP590349:JYQ590350 KIL590349:KIM590350 KSH590349:KSI590350 LCD590349:LCE590350 LLZ590349:LMA590350 LVV590349:LVW590350 MFR590349:MFS590350 MPN590349:MPO590350 MZJ590349:MZK590350 NJF590349:NJG590350 NTB590349:NTC590350 OCX590349:OCY590350 OMT590349:OMU590350 OWP590349:OWQ590350 PGL590349:PGM590350 PQH590349:PQI590350 QAD590349:QAE590350 QJZ590349:QKA590350 QTV590349:QTW590350 RDR590349:RDS590350 RNN590349:RNO590350 RXJ590349:RXK590350 SHF590349:SHG590350 SRB590349:SRC590350 TAX590349:TAY590350 TKT590349:TKU590350 TUP590349:TUQ590350 UEL590349:UEM590350 UOH590349:UOI590350 UYD590349:UYE590350 VHZ590349:VIA590350 VRV590349:VRW590350 WBR590349:WBS590350 WLN590349:WLO590350 WVJ590349:WVK590350 B655885:C655886 IX655885:IY655886 ST655885:SU655886 ACP655885:ACQ655886 AML655885:AMM655886 AWH655885:AWI655886 BGD655885:BGE655886 BPZ655885:BQA655886 BZV655885:BZW655886 CJR655885:CJS655886 CTN655885:CTO655886 DDJ655885:DDK655886 DNF655885:DNG655886 DXB655885:DXC655886 EGX655885:EGY655886 EQT655885:EQU655886 FAP655885:FAQ655886 FKL655885:FKM655886 FUH655885:FUI655886 GED655885:GEE655886 GNZ655885:GOA655886 GXV655885:GXW655886 HHR655885:HHS655886 HRN655885:HRO655886 IBJ655885:IBK655886 ILF655885:ILG655886 IVB655885:IVC655886 JEX655885:JEY655886 JOT655885:JOU655886 JYP655885:JYQ655886 KIL655885:KIM655886 KSH655885:KSI655886 LCD655885:LCE655886 LLZ655885:LMA655886 LVV655885:LVW655886 MFR655885:MFS655886 MPN655885:MPO655886 MZJ655885:MZK655886 NJF655885:NJG655886 NTB655885:NTC655886 OCX655885:OCY655886 OMT655885:OMU655886 OWP655885:OWQ655886 PGL655885:PGM655886 PQH655885:PQI655886 QAD655885:QAE655886 QJZ655885:QKA655886 QTV655885:QTW655886 RDR655885:RDS655886 RNN655885:RNO655886 RXJ655885:RXK655886 SHF655885:SHG655886 SRB655885:SRC655886 TAX655885:TAY655886 TKT655885:TKU655886 TUP655885:TUQ655886 UEL655885:UEM655886 UOH655885:UOI655886 UYD655885:UYE655886 VHZ655885:VIA655886 VRV655885:VRW655886 WBR655885:WBS655886 WLN655885:WLO655886 WVJ655885:WVK655886 B721421:C721422 IX721421:IY721422 ST721421:SU721422 ACP721421:ACQ721422 AML721421:AMM721422 AWH721421:AWI721422 BGD721421:BGE721422 BPZ721421:BQA721422 BZV721421:BZW721422 CJR721421:CJS721422 CTN721421:CTO721422 DDJ721421:DDK721422 DNF721421:DNG721422 DXB721421:DXC721422 EGX721421:EGY721422 EQT721421:EQU721422 FAP721421:FAQ721422 FKL721421:FKM721422 FUH721421:FUI721422 GED721421:GEE721422 GNZ721421:GOA721422 GXV721421:GXW721422 HHR721421:HHS721422 HRN721421:HRO721422 IBJ721421:IBK721422 ILF721421:ILG721422 IVB721421:IVC721422 JEX721421:JEY721422 JOT721421:JOU721422 JYP721421:JYQ721422 KIL721421:KIM721422 KSH721421:KSI721422 LCD721421:LCE721422 LLZ721421:LMA721422 LVV721421:LVW721422 MFR721421:MFS721422 MPN721421:MPO721422 MZJ721421:MZK721422 NJF721421:NJG721422 NTB721421:NTC721422 OCX721421:OCY721422 OMT721421:OMU721422 OWP721421:OWQ721422 PGL721421:PGM721422 PQH721421:PQI721422 QAD721421:QAE721422 QJZ721421:QKA721422 QTV721421:QTW721422 RDR721421:RDS721422 RNN721421:RNO721422 RXJ721421:RXK721422 SHF721421:SHG721422 SRB721421:SRC721422 TAX721421:TAY721422 TKT721421:TKU721422 TUP721421:TUQ721422 UEL721421:UEM721422 UOH721421:UOI721422 UYD721421:UYE721422 VHZ721421:VIA721422 VRV721421:VRW721422 WBR721421:WBS721422 WLN721421:WLO721422 WVJ721421:WVK721422 B786957:C786958 IX786957:IY786958 ST786957:SU786958 ACP786957:ACQ786958 AML786957:AMM786958 AWH786957:AWI786958 BGD786957:BGE786958 BPZ786957:BQA786958 BZV786957:BZW786958 CJR786957:CJS786958 CTN786957:CTO786958 DDJ786957:DDK786958 DNF786957:DNG786958 DXB786957:DXC786958 EGX786957:EGY786958 EQT786957:EQU786958 FAP786957:FAQ786958 FKL786957:FKM786958 FUH786957:FUI786958 GED786957:GEE786958 GNZ786957:GOA786958 GXV786957:GXW786958 HHR786957:HHS786958 HRN786957:HRO786958 IBJ786957:IBK786958 ILF786957:ILG786958 IVB786957:IVC786958 JEX786957:JEY786958 JOT786957:JOU786958 JYP786957:JYQ786958 KIL786957:KIM786958 KSH786957:KSI786958 LCD786957:LCE786958 LLZ786957:LMA786958 LVV786957:LVW786958 MFR786957:MFS786958 MPN786957:MPO786958 MZJ786957:MZK786958 NJF786957:NJG786958 NTB786957:NTC786958 OCX786957:OCY786958 OMT786957:OMU786958 OWP786957:OWQ786958 PGL786957:PGM786958 PQH786957:PQI786958 QAD786957:QAE786958 QJZ786957:QKA786958 QTV786957:QTW786958 RDR786957:RDS786958 RNN786957:RNO786958 RXJ786957:RXK786958 SHF786957:SHG786958 SRB786957:SRC786958 TAX786957:TAY786958 TKT786957:TKU786958 TUP786957:TUQ786958 UEL786957:UEM786958 UOH786957:UOI786958 UYD786957:UYE786958 VHZ786957:VIA786958 VRV786957:VRW786958 WBR786957:WBS786958 WLN786957:WLO786958 WVJ786957:WVK786958 B852493:C852494 IX852493:IY852494 ST852493:SU852494 ACP852493:ACQ852494 AML852493:AMM852494 AWH852493:AWI852494 BGD852493:BGE852494 BPZ852493:BQA852494 BZV852493:BZW852494 CJR852493:CJS852494 CTN852493:CTO852494 DDJ852493:DDK852494 DNF852493:DNG852494 DXB852493:DXC852494 EGX852493:EGY852494 EQT852493:EQU852494 FAP852493:FAQ852494 FKL852493:FKM852494 FUH852493:FUI852494 GED852493:GEE852494 GNZ852493:GOA852494 GXV852493:GXW852494 HHR852493:HHS852494 HRN852493:HRO852494 IBJ852493:IBK852494 ILF852493:ILG852494 IVB852493:IVC852494 JEX852493:JEY852494 JOT852493:JOU852494 JYP852493:JYQ852494 KIL852493:KIM852494 KSH852493:KSI852494 LCD852493:LCE852494 LLZ852493:LMA852494 LVV852493:LVW852494 MFR852493:MFS852494 MPN852493:MPO852494 MZJ852493:MZK852494 NJF852493:NJG852494 NTB852493:NTC852494 OCX852493:OCY852494 OMT852493:OMU852494 OWP852493:OWQ852494 PGL852493:PGM852494 PQH852493:PQI852494 QAD852493:QAE852494 QJZ852493:QKA852494 QTV852493:QTW852494 RDR852493:RDS852494 RNN852493:RNO852494 RXJ852493:RXK852494 SHF852493:SHG852494 SRB852493:SRC852494 TAX852493:TAY852494 TKT852493:TKU852494 TUP852493:TUQ852494 UEL852493:UEM852494 UOH852493:UOI852494 UYD852493:UYE852494 VHZ852493:VIA852494 VRV852493:VRW852494 WBR852493:WBS852494 WLN852493:WLO852494 WVJ852493:WVK852494 B918029:C918030 IX918029:IY918030 ST918029:SU918030 ACP918029:ACQ918030 AML918029:AMM918030 AWH918029:AWI918030 BGD918029:BGE918030 BPZ918029:BQA918030 BZV918029:BZW918030 CJR918029:CJS918030 CTN918029:CTO918030 DDJ918029:DDK918030 DNF918029:DNG918030 DXB918029:DXC918030 EGX918029:EGY918030 EQT918029:EQU918030 FAP918029:FAQ918030 FKL918029:FKM918030 FUH918029:FUI918030 GED918029:GEE918030 GNZ918029:GOA918030 GXV918029:GXW918030 HHR918029:HHS918030 HRN918029:HRO918030 IBJ918029:IBK918030 ILF918029:ILG918030 IVB918029:IVC918030 JEX918029:JEY918030 JOT918029:JOU918030 JYP918029:JYQ918030 KIL918029:KIM918030 KSH918029:KSI918030 LCD918029:LCE918030 LLZ918029:LMA918030 LVV918029:LVW918030 MFR918029:MFS918030 MPN918029:MPO918030 MZJ918029:MZK918030 NJF918029:NJG918030 NTB918029:NTC918030 OCX918029:OCY918030 OMT918029:OMU918030 OWP918029:OWQ918030 PGL918029:PGM918030 PQH918029:PQI918030 QAD918029:QAE918030 QJZ918029:QKA918030 QTV918029:QTW918030 RDR918029:RDS918030 RNN918029:RNO918030 RXJ918029:RXK918030 SHF918029:SHG918030 SRB918029:SRC918030 TAX918029:TAY918030 TKT918029:TKU918030 TUP918029:TUQ918030 UEL918029:UEM918030 UOH918029:UOI918030 UYD918029:UYE918030 VHZ918029:VIA918030 VRV918029:VRW918030 WBR918029:WBS918030 WLN918029:WLO918030 WVJ918029:WVK918030 B983565:C983566 IX983565:IY983566 ST983565:SU983566 ACP983565:ACQ983566 AML983565:AMM983566 AWH983565:AWI983566 BGD983565:BGE983566 BPZ983565:BQA983566 BZV983565:BZW983566 CJR983565:CJS983566 CTN983565:CTO983566 DDJ983565:DDK983566 DNF983565:DNG983566 DXB983565:DXC983566 EGX983565:EGY983566 EQT983565:EQU983566 FAP983565:FAQ983566 FKL983565:FKM983566 FUH983565:FUI983566 GED983565:GEE983566 GNZ983565:GOA983566 GXV983565:GXW983566 HHR983565:HHS983566 HRN983565:HRO983566 IBJ983565:IBK983566 ILF983565:ILG983566 IVB983565:IVC983566 JEX983565:JEY983566 JOT983565:JOU983566 JYP983565:JYQ983566 KIL983565:KIM983566 KSH983565:KSI983566 LCD983565:LCE983566 LLZ983565:LMA983566 LVV983565:LVW983566 MFR983565:MFS983566 MPN983565:MPO983566 MZJ983565:MZK983566 NJF983565:NJG983566 NTB983565:NTC983566 OCX983565:OCY983566 OMT983565:OMU983566 OWP983565:OWQ983566 PGL983565:PGM983566 PQH983565:PQI983566 QAD983565:QAE983566 QJZ983565:QKA983566 QTV983565:QTW983566 RDR983565:RDS983566 RNN983565:RNO983566 RXJ983565:RXK983566 SHF983565:SHG983566 SRB983565:SRC983566 TAX983565:TAY983566 TKT983565:TKU983566 TUP983565:TUQ983566 UEL983565:UEM983566 UOH983565:UOI983566 UYD983565:UYE983566 VHZ983565:VIA983566 VRV983565:VRW983566 WBR983565:WBS983566 WLN983565:WLO983566 WVJ983565:WVK983566 B66064:C66080 IX66064:IY66080 ST66064:SU66080 ACP66064:ACQ66080 AML66064:AMM66080 AWH66064:AWI66080 BGD66064:BGE66080 BPZ66064:BQA66080 BZV66064:BZW66080 CJR66064:CJS66080 CTN66064:CTO66080 DDJ66064:DDK66080 DNF66064:DNG66080 DXB66064:DXC66080 EGX66064:EGY66080 EQT66064:EQU66080 FAP66064:FAQ66080 FKL66064:FKM66080 FUH66064:FUI66080 GED66064:GEE66080 GNZ66064:GOA66080 GXV66064:GXW66080 HHR66064:HHS66080 HRN66064:HRO66080 IBJ66064:IBK66080 ILF66064:ILG66080 IVB66064:IVC66080 JEX66064:JEY66080 JOT66064:JOU66080 JYP66064:JYQ66080 KIL66064:KIM66080 KSH66064:KSI66080 LCD66064:LCE66080 LLZ66064:LMA66080 LVV66064:LVW66080 MFR66064:MFS66080 MPN66064:MPO66080 MZJ66064:MZK66080 NJF66064:NJG66080 NTB66064:NTC66080 OCX66064:OCY66080 OMT66064:OMU66080 OWP66064:OWQ66080 PGL66064:PGM66080 PQH66064:PQI66080 QAD66064:QAE66080 QJZ66064:QKA66080 QTV66064:QTW66080 RDR66064:RDS66080 RNN66064:RNO66080 RXJ66064:RXK66080 SHF66064:SHG66080 SRB66064:SRC66080 TAX66064:TAY66080 TKT66064:TKU66080 TUP66064:TUQ66080 UEL66064:UEM66080 UOH66064:UOI66080 UYD66064:UYE66080 VHZ66064:VIA66080 VRV66064:VRW66080 WBR66064:WBS66080 WLN66064:WLO66080 WVJ66064:WVK66080 B131600:C131616 IX131600:IY131616 ST131600:SU131616 ACP131600:ACQ131616 AML131600:AMM131616 AWH131600:AWI131616 BGD131600:BGE131616 BPZ131600:BQA131616 BZV131600:BZW131616 CJR131600:CJS131616 CTN131600:CTO131616 DDJ131600:DDK131616 DNF131600:DNG131616 DXB131600:DXC131616 EGX131600:EGY131616 EQT131600:EQU131616 FAP131600:FAQ131616 FKL131600:FKM131616 FUH131600:FUI131616 GED131600:GEE131616 GNZ131600:GOA131616 GXV131600:GXW131616 HHR131600:HHS131616 HRN131600:HRO131616 IBJ131600:IBK131616 ILF131600:ILG131616 IVB131600:IVC131616 JEX131600:JEY131616 JOT131600:JOU131616 JYP131600:JYQ131616 KIL131600:KIM131616 KSH131600:KSI131616 LCD131600:LCE131616 LLZ131600:LMA131616 LVV131600:LVW131616 MFR131600:MFS131616 MPN131600:MPO131616 MZJ131600:MZK131616 NJF131600:NJG131616 NTB131600:NTC131616 OCX131600:OCY131616 OMT131600:OMU131616 OWP131600:OWQ131616 PGL131600:PGM131616 PQH131600:PQI131616 QAD131600:QAE131616 QJZ131600:QKA131616 QTV131600:QTW131616 RDR131600:RDS131616 RNN131600:RNO131616 RXJ131600:RXK131616 SHF131600:SHG131616 SRB131600:SRC131616 TAX131600:TAY131616 TKT131600:TKU131616 TUP131600:TUQ131616 UEL131600:UEM131616 UOH131600:UOI131616 UYD131600:UYE131616 VHZ131600:VIA131616 VRV131600:VRW131616 WBR131600:WBS131616 WLN131600:WLO131616 WVJ131600:WVK131616 B197136:C197152 IX197136:IY197152 ST197136:SU197152 ACP197136:ACQ197152 AML197136:AMM197152 AWH197136:AWI197152 BGD197136:BGE197152 BPZ197136:BQA197152 BZV197136:BZW197152 CJR197136:CJS197152 CTN197136:CTO197152 DDJ197136:DDK197152 DNF197136:DNG197152 DXB197136:DXC197152 EGX197136:EGY197152 EQT197136:EQU197152 FAP197136:FAQ197152 FKL197136:FKM197152 FUH197136:FUI197152 GED197136:GEE197152 GNZ197136:GOA197152 GXV197136:GXW197152 HHR197136:HHS197152 HRN197136:HRO197152 IBJ197136:IBK197152 ILF197136:ILG197152 IVB197136:IVC197152 JEX197136:JEY197152 JOT197136:JOU197152 JYP197136:JYQ197152 KIL197136:KIM197152 KSH197136:KSI197152 LCD197136:LCE197152 LLZ197136:LMA197152 LVV197136:LVW197152 MFR197136:MFS197152 MPN197136:MPO197152 MZJ197136:MZK197152 NJF197136:NJG197152 NTB197136:NTC197152 OCX197136:OCY197152 OMT197136:OMU197152 OWP197136:OWQ197152 PGL197136:PGM197152 PQH197136:PQI197152 QAD197136:QAE197152 QJZ197136:QKA197152 QTV197136:QTW197152 RDR197136:RDS197152 RNN197136:RNO197152 RXJ197136:RXK197152 SHF197136:SHG197152 SRB197136:SRC197152 TAX197136:TAY197152 TKT197136:TKU197152 TUP197136:TUQ197152 UEL197136:UEM197152 UOH197136:UOI197152 UYD197136:UYE197152 VHZ197136:VIA197152 VRV197136:VRW197152 WBR197136:WBS197152 WLN197136:WLO197152 WVJ197136:WVK197152 B262672:C262688 IX262672:IY262688 ST262672:SU262688 ACP262672:ACQ262688 AML262672:AMM262688 AWH262672:AWI262688 BGD262672:BGE262688 BPZ262672:BQA262688 BZV262672:BZW262688 CJR262672:CJS262688 CTN262672:CTO262688 DDJ262672:DDK262688 DNF262672:DNG262688 DXB262672:DXC262688 EGX262672:EGY262688 EQT262672:EQU262688 FAP262672:FAQ262688 FKL262672:FKM262688 FUH262672:FUI262688 GED262672:GEE262688 GNZ262672:GOA262688 GXV262672:GXW262688 HHR262672:HHS262688 HRN262672:HRO262688 IBJ262672:IBK262688 ILF262672:ILG262688 IVB262672:IVC262688 JEX262672:JEY262688 JOT262672:JOU262688 JYP262672:JYQ262688 KIL262672:KIM262688 KSH262672:KSI262688 LCD262672:LCE262688 LLZ262672:LMA262688 LVV262672:LVW262688 MFR262672:MFS262688 MPN262672:MPO262688 MZJ262672:MZK262688 NJF262672:NJG262688 NTB262672:NTC262688 OCX262672:OCY262688 OMT262672:OMU262688 OWP262672:OWQ262688 PGL262672:PGM262688 PQH262672:PQI262688 QAD262672:QAE262688 QJZ262672:QKA262688 QTV262672:QTW262688 RDR262672:RDS262688 RNN262672:RNO262688 RXJ262672:RXK262688 SHF262672:SHG262688 SRB262672:SRC262688 TAX262672:TAY262688 TKT262672:TKU262688 TUP262672:TUQ262688 UEL262672:UEM262688 UOH262672:UOI262688 UYD262672:UYE262688 VHZ262672:VIA262688 VRV262672:VRW262688 WBR262672:WBS262688 WLN262672:WLO262688 WVJ262672:WVK262688 B328208:C328224 IX328208:IY328224 ST328208:SU328224 ACP328208:ACQ328224 AML328208:AMM328224 AWH328208:AWI328224 BGD328208:BGE328224 BPZ328208:BQA328224 BZV328208:BZW328224 CJR328208:CJS328224 CTN328208:CTO328224 DDJ328208:DDK328224 DNF328208:DNG328224 DXB328208:DXC328224 EGX328208:EGY328224 EQT328208:EQU328224 FAP328208:FAQ328224 FKL328208:FKM328224 FUH328208:FUI328224 GED328208:GEE328224 GNZ328208:GOA328224 GXV328208:GXW328224 HHR328208:HHS328224 HRN328208:HRO328224 IBJ328208:IBK328224 ILF328208:ILG328224 IVB328208:IVC328224 JEX328208:JEY328224 JOT328208:JOU328224 JYP328208:JYQ328224 KIL328208:KIM328224 KSH328208:KSI328224 LCD328208:LCE328224 LLZ328208:LMA328224 LVV328208:LVW328224 MFR328208:MFS328224 MPN328208:MPO328224 MZJ328208:MZK328224 NJF328208:NJG328224 NTB328208:NTC328224 OCX328208:OCY328224 OMT328208:OMU328224 OWP328208:OWQ328224 PGL328208:PGM328224 PQH328208:PQI328224 QAD328208:QAE328224 QJZ328208:QKA328224 QTV328208:QTW328224 RDR328208:RDS328224 RNN328208:RNO328224 RXJ328208:RXK328224 SHF328208:SHG328224 SRB328208:SRC328224 TAX328208:TAY328224 TKT328208:TKU328224 TUP328208:TUQ328224 UEL328208:UEM328224 UOH328208:UOI328224 UYD328208:UYE328224 VHZ328208:VIA328224 VRV328208:VRW328224 WBR328208:WBS328224 WLN328208:WLO328224 WVJ328208:WVK328224 B393744:C393760 IX393744:IY393760 ST393744:SU393760 ACP393744:ACQ393760 AML393744:AMM393760 AWH393744:AWI393760 BGD393744:BGE393760 BPZ393744:BQA393760 BZV393744:BZW393760 CJR393744:CJS393760 CTN393744:CTO393760 DDJ393744:DDK393760 DNF393744:DNG393760 DXB393744:DXC393760 EGX393744:EGY393760 EQT393744:EQU393760 FAP393744:FAQ393760 FKL393744:FKM393760 FUH393744:FUI393760 GED393744:GEE393760 GNZ393744:GOA393760 GXV393744:GXW393760 HHR393744:HHS393760 HRN393744:HRO393760 IBJ393744:IBK393760 ILF393744:ILG393760 IVB393744:IVC393760 JEX393744:JEY393760 JOT393744:JOU393760 JYP393744:JYQ393760 KIL393744:KIM393760 KSH393744:KSI393760 LCD393744:LCE393760 LLZ393744:LMA393760 LVV393744:LVW393760 MFR393744:MFS393760 MPN393744:MPO393760 MZJ393744:MZK393760 NJF393744:NJG393760 NTB393744:NTC393760 OCX393744:OCY393760 OMT393744:OMU393760 OWP393744:OWQ393760 PGL393744:PGM393760 PQH393744:PQI393760 QAD393744:QAE393760 QJZ393744:QKA393760 QTV393744:QTW393760 RDR393744:RDS393760 RNN393744:RNO393760 RXJ393744:RXK393760 SHF393744:SHG393760 SRB393744:SRC393760 TAX393744:TAY393760 TKT393744:TKU393760 TUP393744:TUQ393760 UEL393744:UEM393760 UOH393744:UOI393760 UYD393744:UYE393760 VHZ393744:VIA393760 VRV393744:VRW393760 WBR393744:WBS393760 WLN393744:WLO393760 WVJ393744:WVK393760 B459280:C459296 IX459280:IY459296 ST459280:SU459296 ACP459280:ACQ459296 AML459280:AMM459296 AWH459280:AWI459296 BGD459280:BGE459296 BPZ459280:BQA459296 BZV459280:BZW459296 CJR459280:CJS459296 CTN459280:CTO459296 DDJ459280:DDK459296 DNF459280:DNG459296 DXB459280:DXC459296 EGX459280:EGY459296 EQT459280:EQU459296 FAP459280:FAQ459296 FKL459280:FKM459296 FUH459280:FUI459296 GED459280:GEE459296 GNZ459280:GOA459296 GXV459280:GXW459296 HHR459280:HHS459296 HRN459280:HRO459296 IBJ459280:IBK459296 ILF459280:ILG459296 IVB459280:IVC459296 JEX459280:JEY459296 JOT459280:JOU459296 JYP459280:JYQ459296 KIL459280:KIM459296 KSH459280:KSI459296 LCD459280:LCE459296 LLZ459280:LMA459296 LVV459280:LVW459296 MFR459280:MFS459296 MPN459280:MPO459296 MZJ459280:MZK459296 NJF459280:NJG459296 NTB459280:NTC459296 OCX459280:OCY459296 OMT459280:OMU459296 OWP459280:OWQ459296 PGL459280:PGM459296 PQH459280:PQI459296 QAD459280:QAE459296 QJZ459280:QKA459296 QTV459280:QTW459296 RDR459280:RDS459296 RNN459280:RNO459296 RXJ459280:RXK459296 SHF459280:SHG459296 SRB459280:SRC459296 TAX459280:TAY459296 TKT459280:TKU459296 TUP459280:TUQ459296 UEL459280:UEM459296 UOH459280:UOI459296 UYD459280:UYE459296 VHZ459280:VIA459296 VRV459280:VRW459296 WBR459280:WBS459296 WLN459280:WLO459296 WVJ459280:WVK459296 B524816:C524832 IX524816:IY524832 ST524816:SU524832 ACP524816:ACQ524832 AML524816:AMM524832 AWH524816:AWI524832 BGD524816:BGE524832 BPZ524816:BQA524832 BZV524816:BZW524832 CJR524816:CJS524832 CTN524816:CTO524832 DDJ524816:DDK524832 DNF524816:DNG524832 DXB524816:DXC524832 EGX524816:EGY524832 EQT524816:EQU524832 FAP524816:FAQ524832 FKL524816:FKM524832 FUH524816:FUI524832 GED524816:GEE524832 GNZ524816:GOA524832 GXV524816:GXW524832 HHR524816:HHS524832 HRN524816:HRO524832 IBJ524816:IBK524832 ILF524816:ILG524832 IVB524816:IVC524832 JEX524816:JEY524832 JOT524816:JOU524832 JYP524816:JYQ524832 KIL524816:KIM524832 KSH524816:KSI524832 LCD524816:LCE524832 LLZ524816:LMA524832 LVV524816:LVW524832 MFR524816:MFS524832 MPN524816:MPO524832 MZJ524816:MZK524832 NJF524816:NJG524832 NTB524816:NTC524832 OCX524816:OCY524832 OMT524816:OMU524832 OWP524816:OWQ524832 PGL524816:PGM524832 PQH524816:PQI524832 QAD524816:QAE524832 QJZ524816:QKA524832 QTV524816:QTW524832 RDR524816:RDS524832 RNN524816:RNO524832 RXJ524816:RXK524832 SHF524816:SHG524832 SRB524816:SRC524832 TAX524816:TAY524832 TKT524816:TKU524832 TUP524816:TUQ524832 UEL524816:UEM524832 UOH524816:UOI524832 UYD524816:UYE524832 VHZ524816:VIA524832 VRV524816:VRW524832 WBR524816:WBS524832 WLN524816:WLO524832 WVJ524816:WVK524832 B590352:C590368 IX590352:IY590368 ST590352:SU590368 ACP590352:ACQ590368 AML590352:AMM590368 AWH590352:AWI590368 BGD590352:BGE590368 BPZ590352:BQA590368 BZV590352:BZW590368 CJR590352:CJS590368 CTN590352:CTO590368 DDJ590352:DDK590368 DNF590352:DNG590368 DXB590352:DXC590368 EGX590352:EGY590368 EQT590352:EQU590368 FAP590352:FAQ590368 FKL590352:FKM590368 FUH590352:FUI590368 GED590352:GEE590368 GNZ590352:GOA590368 GXV590352:GXW590368 HHR590352:HHS590368 HRN590352:HRO590368 IBJ590352:IBK590368 ILF590352:ILG590368 IVB590352:IVC590368 JEX590352:JEY590368 JOT590352:JOU590368 JYP590352:JYQ590368 KIL590352:KIM590368 KSH590352:KSI590368 LCD590352:LCE590368 LLZ590352:LMA590368 LVV590352:LVW590368 MFR590352:MFS590368 MPN590352:MPO590368 MZJ590352:MZK590368 NJF590352:NJG590368 NTB590352:NTC590368 OCX590352:OCY590368 OMT590352:OMU590368 OWP590352:OWQ590368 PGL590352:PGM590368 PQH590352:PQI590368 QAD590352:QAE590368 QJZ590352:QKA590368 QTV590352:QTW590368 RDR590352:RDS590368 RNN590352:RNO590368 RXJ590352:RXK590368 SHF590352:SHG590368 SRB590352:SRC590368 TAX590352:TAY590368 TKT590352:TKU590368 TUP590352:TUQ590368 UEL590352:UEM590368 UOH590352:UOI590368 UYD590352:UYE590368 VHZ590352:VIA590368 VRV590352:VRW590368 WBR590352:WBS590368 WLN590352:WLO590368 WVJ590352:WVK590368 B655888:C655904 IX655888:IY655904 ST655888:SU655904 ACP655888:ACQ655904 AML655888:AMM655904 AWH655888:AWI655904 BGD655888:BGE655904 BPZ655888:BQA655904 BZV655888:BZW655904 CJR655888:CJS655904 CTN655888:CTO655904 DDJ655888:DDK655904 DNF655888:DNG655904 DXB655888:DXC655904 EGX655888:EGY655904 EQT655888:EQU655904 FAP655888:FAQ655904 FKL655888:FKM655904 FUH655888:FUI655904 GED655888:GEE655904 GNZ655888:GOA655904 GXV655888:GXW655904 HHR655888:HHS655904 HRN655888:HRO655904 IBJ655888:IBK655904 ILF655888:ILG655904 IVB655888:IVC655904 JEX655888:JEY655904 JOT655888:JOU655904 JYP655888:JYQ655904 KIL655888:KIM655904 KSH655888:KSI655904 LCD655888:LCE655904 LLZ655888:LMA655904 LVV655888:LVW655904 MFR655888:MFS655904 MPN655888:MPO655904 MZJ655888:MZK655904 NJF655888:NJG655904 NTB655888:NTC655904 OCX655888:OCY655904 OMT655888:OMU655904 OWP655888:OWQ655904 PGL655888:PGM655904 PQH655888:PQI655904 QAD655888:QAE655904 QJZ655888:QKA655904 QTV655888:QTW655904 RDR655888:RDS655904 RNN655888:RNO655904 RXJ655888:RXK655904 SHF655888:SHG655904 SRB655888:SRC655904 TAX655888:TAY655904 TKT655888:TKU655904 TUP655888:TUQ655904 UEL655888:UEM655904 UOH655888:UOI655904 UYD655888:UYE655904 VHZ655888:VIA655904 VRV655888:VRW655904 WBR655888:WBS655904 WLN655888:WLO655904 WVJ655888:WVK655904 B721424:C721440 IX721424:IY721440 ST721424:SU721440 ACP721424:ACQ721440 AML721424:AMM721440 AWH721424:AWI721440 BGD721424:BGE721440 BPZ721424:BQA721440 BZV721424:BZW721440 CJR721424:CJS721440 CTN721424:CTO721440 DDJ721424:DDK721440 DNF721424:DNG721440 DXB721424:DXC721440 EGX721424:EGY721440 EQT721424:EQU721440 FAP721424:FAQ721440 FKL721424:FKM721440 FUH721424:FUI721440 GED721424:GEE721440 GNZ721424:GOA721440 GXV721424:GXW721440 HHR721424:HHS721440 HRN721424:HRO721440 IBJ721424:IBK721440 ILF721424:ILG721440 IVB721424:IVC721440 JEX721424:JEY721440 JOT721424:JOU721440 JYP721424:JYQ721440 KIL721424:KIM721440 KSH721424:KSI721440 LCD721424:LCE721440 LLZ721424:LMA721440 LVV721424:LVW721440 MFR721424:MFS721440 MPN721424:MPO721440 MZJ721424:MZK721440 NJF721424:NJG721440 NTB721424:NTC721440 OCX721424:OCY721440 OMT721424:OMU721440 OWP721424:OWQ721440 PGL721424:PGM721440 PQH721424:PQI721440 QAD721424:QAE721440 QJZ721424:QKA721440 QTV721424:QTW721440 RDR721424:RDS721440 RNN721424:RNO721440 RXJ721424:RXK721440 SHF721424:SHG721440 SRB721424:SRC721440 TAX721424:TAY721440 TKT721424:TKU721440 TUP721424:TUQ721440 UEL721424:UEM721440 UOH721424:UOI721440 UYD721424:UYE721440 VHZ721424:VIA721440 VRV721424:VRW721440 WBR721424:WBS721440 WLN721424:WLO721440 WVJ721424:WVK721440 B786960:C786976 IX786960:IY786976 ST786960:SU786976 ACP786960:ACQ786976 AML786960:AMM786976 AWH786960:AWI786976 BGD786960:BGE786976 BPZ786960:BQA786976 BZV786960:BZW786976 CJR786960:CJS786976 CTN786960:CTO786976 DDJ786960:DDK786976 DNF786960:DNG786976 DXB786960:DXC786976 EGX786960:EGY786976 EQT786960:EQU786976 FAP786960:FAQ786976 FKL786960:FKM786976 FUH786960:FUI786976 GED786960:GEE786976 GNZ786960:GOA786976 GXV786960:GXW786976 HHR786960:HHS786976 HRN786960:HRO786976 IBJ786960:IBK786976 ILF786960:ILG786976 IVB786960:IVC786976 JEX786960:JEY786976 JOT786960:JOU786976 JYP786960:JYQ786976 KIL786960:KIM786976 KSH786960:KSI786976 LCD786960:LCE786976 LLZ786960:LMA786976 LVV786960:LVW786976 MFR786960:MFS786976 MPN786960:MPO786976 MZJ786960:MZK786976 NJF786960:NJG786976 NTB786960:NTC786976 OCX786960:OCY786976 OMT786960:OMU786976 OWP786960:OWQ786976 PGL786960:PGM786976 PQH786960:PQI786976 QAD786960:QAE786976 QJZ786960:QKA786976 QTV786960:QTW786976 RDR786960:RDS786976 RNN786960:RNO786976 RXJ786960:RXK786976 SHF786960:SHG786976 SRB786960:SRC786976 TAX786960:TAY786976 TKT786960:TKU786976 TUP786960:TUQ786976 UEL786960:UEM786976 UOH786960:UOI786976 UYD786960:UYE786976 VHZ786960:VIA786976 VRV786960:VRW786976 WBR786960:WBS786976 WLN786960:WLO786976 WVJ786960:WVK786976 B852496:C852512 IX852496:IY852512 ST852496:SU852512 ACP852496:ACQ852512 AML852496:AMM852512 AWH852496:AWI852512 BGD852496:BGE852512 BPZ852496:BQA852512 BZV852496:BZW852512 CJR852496:CJS852512 CTN852496:CTO852512 DDJ852496:DDK852512 DNF852496:DNG852512 DXB852496:DXC852512 EGX852496:EGY852512 EQT852496:EQU852512 FAP852496:FAQ852512 FKL852496:FKM852512 FUH852496:FUI852512 GED852496:GEE852512 GNZ852496:GOA852512 GXV852496:GXW852512 HHR852496:HHS852512 HRN852496:HRO852512 IBJ852496:IBK852512 ILF852496:ILG852512 IVB852496:IVC852512 JEX852496:JEY852512 JOT852496:JOU852512 JYP852496:JYQ852512 KIL852496:KIM852512 KSH852496:KSI852512 LCD852496:LCE852512 LLZ852496:LMA852512 LVV852496:LVW852512 MFR852496:MFS852512 MPN852496:MPO852512 MZJ852496:MZK852512 NJF852496:NJG852512 NTB852496:NTC852512 OCX852496:OCY852512 OMT852496:OMU852512 OWP852496:OWQ852512 PGL852496:PGM852512 PQH852496:PQI852512 QAD852496:QAE852512 QJZ852496:QKA852512 QTV852496:QTW852512 RDR852496:RDS852512 RNN852496:RNO852512 RXJ852496:RXK852512 SHF852496:SHG852512 SRB852496:SRC852512 TAX852496:TAY852512 TKT852496:TKU852512 TUP852496:TUQ852512 UEL852496:UEM852512 UOH852496:UOI852512 UYD852496:UYE852512 VHZ852496:VIA852512 VRV852496:VRW852512 WBR852496:WBS852512 WLN852496:WLO852512 WVJ852496:WVK852512 B918032:C918048 IX918032:IY918048 ST918032:SU918048 ACP918032:ACQ918048 AML918032:AMM918048 AWH918032:AWI918048 BGD918032:BGE918048 BPZ918032:BQA918048 BZV918032:BZW918048 CJR918032:CJS918048 CTN918032:CTO918048 DDJ918032:DDK918048 DNF918032:DNG918048 DXB918032:DXC918048 EGX918032:EGY918048 EQT918032:EQU918048 FAP918032:FAQ918048 FKL918032:FKM918048 FUH918032:FUI918048 GED918032:GEE918048 GNZ918032:GOA918048 GXV918032:GXW918048 HHR918032:HHS918048 HRN918032:HRO918048 IBJ918032:IBK918048 ILF918032:ILG918048 IVB918032:IVC918048 JEX918032:JEY918048 JOT918032:JOU918048 JYP918032:JYQ918048 KIL918032:KIM918048 KSH918032:KSI918048 LCD918032:LCE918048 LLZ918032:LMA918048 LVV918032:LVW918048 MFR918032:MFS918048 MPN918032:MPO918048 MZJ918032:MZK918048 NJF918032:NJG918048 NTB918032:NTC918048 OCX918032:OCY918048 OMT918032:OMU918048 OWP918032:OWQ918048 PGL918032:PGM918048 PQH918032:PQI918048 QAD918032:QAE918048 QJZ918032:QKA918048 QTV918032:QTW918048 RDR918032:RDS918048 RNN918032:RNO918048 RXJ918032:RXK918048 SHF918032:SHG918048 SRB918032:SRC918048 TAX918032:TAY918048 TKT918032:TKU918048 TUP918032:TUQ918048 UEL918032:UEM918048 UOH918032:UOI918048 UYD918032:UYE918048 VHZ918032:VIA918048 VRV918032:VRW918048 WBR918032:WBS918048 WLN918032:WLO918048 WVJ918032:WVK918048 B983568:C983584 IX983568:IY983584 ST983568:SU983584 ACP983568:ACQ983584 AML983568:AMM983584 AWH983568:AWI983584 BGD983568:BGE983584 BPZ983568:BQA983584 BZV983568:BZW983584 CJR983568:CJS983584 CTN983568:CTO983584 DDJ983568:DDK983584 DNF983568:DNG983584 DXB983568:DXC983584 EGX983568:EGY983584 EQT983568:EQU983584 FAP983568:FAQ983584 FKL983568:FKM983584 FUH983568:FUI983584 GED983568:GEE983584 GNZ983568:GOA983584 GXV983568:GXW983584 HHR983568:HHS983584 HRN983568:HRO983584 IBJ983568:IBK983584 ILF983568:ILG983584 IVB983568:IVC983584 JEX983568:JEY983584 JOT983568:JOU983584 JYP983568:JYQ983584 KIL983568:KIM983584 KSH983568:KSI983584 LCD983568:LCE983584 LLZ983568:LMA983584 LVV983568:LVW983584 MFR983568:MFS983584 MPN983568:MPO983584 MZJ983568:MZK983584 NJF983568:NJG983584 NTB983568:NTC983584 OCX983568:OCY983584 OMT983568:OMU983584 OWP983568:OWQ983584 PGL983568:PGM983584 PQH983568:PQI983584 QAD983568:QAE983584 QJZ983568:QKA983584 QTV983568:QTW983584 RDR983568:RDS983584 RNN983568:RNO983584 RXJ983568:RXK983584 SHF983568:SHG983584 SRB983568:SRC983584 TAX983568:TAY983584 TKT983568:TKU983584 TUP983568:TUQ983584 UEL983568:UEM983584 UOH983568:UOI983584 UYD983568:UYE983584 VHZ983568:VIA983584 VRV983568:VRW983584 WBR983568:WBS983584 WLN983568:WLO983584 WVJ983568:WVK983584 B66082:C66085 IX66082:IY66085 ST66082:SU66085 ACP66082:ACQ66085 AML66082:AMM66085 AWH66082:AWI66085 BGD66082:BGE66085 BPZ66082:BQA66085 BZV66082:BZW66085 CJR66082:CJS66085 CTN66082:CTO66085 DDJ66082:DDK66085 DNF66082:DNG66085 DXB66082:DXC66085 EGX66082:EGY66085 EQT66082:EQU66085 FAP66082:FAQ66085 FKL66082:FKM66085 FUH66082:FUI66085 GED66082:GEE66085 GNZ66082:GOA66085 GXV66082:GXW66085 HHR66082:HHS66085 HRN66082:HRO66085 IBJ66082:IBK66085 ILF66082:ILG66085 IVB66082:IVC66085 JEX66082:JEY66085 JOT66082:JOU66085 JYP66082:JYQ66085 KIL66082:KIM66085 KSH66082:KSI66085 LCD66082:LCE66085 LLZ66082:LMA66085 LVV66082:LVW66085 MFR66082:MFS66085 MPN66082:MPO66085 MZJ66082:MZK66085 NJF66082:NJG66085 NTB66082:NTC66085 OCX66082:OCY66085 OMT66082:OMU66085 OWP66082:OWQ66085 PGL66082:PGM66085 PQH66082:PQI66085 QAD66082:QAE66085 QJZ66082:QKA66085 QTV66082:QTW66085 RDR66082:RDS66085 RNN66082:RNO66085 RXJ66082:RXK66085 SHF66082:SHG66085 SRB66082:SRC66085 TAX66082:TAY66085 TKT66082:TKU66085 TUP66082:TUQ66085 UEL66082:UEM66085 UOH66082:UOI66085 UYD66082:UYE66085 VHZ66082:VIA66085 VRV66082:VRW66085 WBR66082:WBS66085 WLN66082:WLO66085 WVJ66082:WVK66085 B131618:C131621 IX131618:IY131621 ST131618:SU131621 ACP131618:ACQ131621 AML131618:AMM131621 AWH131618:AWI131621 BGD131618:BGE131621 BPZ131618:BQA131621 BZV131618:BZW131621 CJR131618:CJS131621 CTN131618:CTO131621 DDJ131618:DDK131621 DNF131618:DNG131621 DXB131618:DXC131621 EGX131618:EGY131621 EQT131618:EQU131621 FAP131618:FAQ131621 FKL131618:FKM131621 FUH131618:FUI131621 GED131618:GEE131621 GNZ131618:GOA131621 GXV131618:GXW131621 HHR131618:HHS131621 HRN131618:HRO131621 IBJ131618:IBK131621 ILF131618:ILG131621 IVB131618:IVC131621 JEX131618:JEY131621 JOT131618:JOU131621 JYP131618:JYQ131621 KIL131618:KIM131621 KSH131618:KSI131621 LCD131618:LCE131621 LLZ131618:LMA131621 LVV131618:LVW131621 MFR131618:MFS131621 MPN131618:MPO131621 MZJ131618:MZK131621 NJF131618:NJG131621 NTB131618:NTC131621 OCX131618:OCY131621 OMT131618:OMU131621 OWP131618:OWQ131621 PGL131618:PGM131621 PQH131618:PQI131621 QAD131618:QAE131621 QJZ131618:QKA131621 QTV131618:QTW131621 RDR131618:RDS131621 RNN131618:RNO131621 RXJ131618:RXK131621 SHF131618:SHG131621 SRB131618:SRC131621 TAX131618:TAY131621 TKT131618:TKU131621 TUP131618:TUQ131621 UEL131618:UEM131621 UOH131618:UOI131621 UYD131618:UYE131621 VHZ131618:VIA131621 VRV131618:VRW131621 WBR131618:WBS131621 WLN131618:WLO131621 WVJ131618:WVK131621 B197154:C197157 IX197154:IY197157 ST197154:SU197157 ACP197154:ACQ197157 AML197154:AMM197157 AWH197154:AWI197157 BGD197154:BGE197157 BPZ197154:BQA197157 BZV197154:BZW197157 CJR197154:CJS197157 CTN197154:CTO197157 DDJ197154:DDK197157 DNF197154:DNG197157 DXB197154:DXC197157 EGX197154:EGY197157 EQT197154:EQU197157 FAP197154:FAQ197157 FKL197154:FKM197157 FUH197154:FUI197157 GED197154:GEE197157 GNZ197154:GOA197157 GXV197154:GXW197157 HHR197154:HHS197157 HRN197154:HRO197157 IBJ197154:IBK197157 ILF197154:ILG197157 IVB197154:IVC197157 JEX197154:JEY197157 JOT197154:JOU197157 JYP197154:JYQ197157 KIL197154:KIM197157 KSH197154:KSI197157 LCD197154:LCE197157 LLZ197154:LMA197157 LVV197154:LVW197157 MFR197154:MFS197157 MPN197154:MPO197157 MZJ197154:MZK197157 NJF197154:NJG197157 NTB197154:NTC197157 OCX197154:OCY197157 OMT197154:OMU197157 OWP197154:OWQ197157 PGL197154:PGM197157 PQH197154:PQI197157 QAD197154:QAE197157 QJZ197154:QKA197157 QTV197154:QTW197157 RDR197154:RDS197157 RNN197154:RNO197157 RXJ197154:RXK197157 SHF197154:SHG197157 SRB197154:SRC197157 TAX197154:TAY197157 TKT197154:TKU197157 TUP197154:TUQ197157 UEL197154:UEM197157 UOH197154:UOI197157 UYD197154:UYE197157 VHZ197154:VIA197157 VRV197154:VRW197157 WBR197154:WBS197157 WLN197154:WLO197157 WVJ197154:WVK197157 B262690:C262693 IX262690:IY262693 ST262690:SU262693 ACP262690:ACQ262693 AML262690:AMM262693 AWH262690:AWI262693 BGD262690:BGE262693 BPZ262690:BQA262693 BZV262690:BZW262693 CJR262690:CJS262693 CTN262690:CTO262693 DDJ262690:DDK262693 DNF262690:DNG262693 DXB262690:DXC262693 EGX262690:EGY262693 EQT262690:EQU262693 FAP262690:FAQ262693 FKL262690:FKM262693 FUH262690:FUI262693 GED262690:GEE262693 GNZ262690:GOA262693 GXV262690:GXW262693 HHR262690:HHS262693 HRN262690:HRO262693 IBJ262690:IBK262693 ILF262690:ILG262693 IVB262690:IVC262693 JEX262690:JEY262693 JOT262690:JOU262693 JYP262690:JYQ262693 KIL262690:KIM262693 KSH262690:KSI262693 LCD262690:LCE262693 LLZ262690:LMA262693 LVV262690:LVW262693 MFR262690:MFS262693 MPN262690:MPO262693 MZJ262690:MZK262693 NJF262690:NJG262693 NTB262690:NTC262693 OCX262690:OCY262693 OMT262690:OMU262693 OWP262690:OWQ262693 PGL262690:PGM262693 PQH262690:PQI262693 QAD262690:QAE262693 QJZ262690:QKA262693 QTV262690:QTW262693 RDR262690:RDS262693 RNN262690:RNO262693 RXJ262690:RXK262693 SHF262690:SHG262693 SRB262690:SRC262693 TAX262690:TAY262693 TKT262690:TKU262693 TUP262690:TUQ262693 UEL262690:UEM262693 UOH262690:UOI262693 UYD262690:UYE262693 VHZ262690:VIA262693 VRV262690:VRW262693 WBR262690:WBS262693 WLN262690:WLO262693 WVJ262690:WVK262693 B328226:C328229 IX328226:IY328229 ST328226:SU328229 ACP328226:ACQ328229 AML328226:AMM328229 AWH328226:AWI328229 BGD328226:BGE328229 BPZ328226:BQA328229 BZV328226:BZW328229 CJR328226:CJS328229 CTN328226:CTO328229 DDJ328226:DDK328229 DNF328226:DNG328229 DXB328226:DXC328229 EGX328226:EGY328229 EQT328226:EQU328229 FAP328226:FAQ328229 FKL328226:FKM328229 FUH328226:FUI328229 GED328226:GEE328229 GNZ328226:GOA328229 GXV328226:GXW328229 HHR328226:HHS328229 HRN328226:HRO328229 IBJ328226:IBK328229 ILF328226:ILG328229 IVB328226:IVC328229 JEX328226:JEY328229 JOT328226:JOU328229 JYP328226:JYQ328229 KIL328226:KIM328229 KSH328226:KSI328229 LCD328226:LCE328229 LLZ328226:LMA328229 LVV328226:LVW328229 MFR328226:MFS328229 MPN328226:MPO328229 MZJ328226:MZK328229 NJF328226:NJG328229 NTB328226:NTC328229 OCX328226:OCY328229 OMT328226:OMU328229 OWP328226:OWQ328229 PGL328226:PGM328229 PQH328226:PQI328229 QAD328226:QAE328229 QJZ328226:QKA328229 QTV328226:QTW328229 RDR328226:RDS328229 RNN328226:RNO328229 RXJ328226:RXK328229 SHF328226:SHG328229 SRB328226:SRC328229 TAX328226:TAY328229 TKT328226:TKU328229 TUP328226:TUQ328229 UEL328226:UEM328229 UOH328226:UOI328229 UYD328226:UYE328229 VHZ328226:VIA328229 VRV328226:VRW328229 WBR328226:WBS328229 WLN328226:WLO328229 WVJ328226:WVK328229 B393762:C393765 IX393762:IY393765 ST393762:SU393765 ACP393762:ACQ393765 AML393762:AMM393765 AWH393762:AWI393765 BGD393762:BGE393765 BPZ393762:BQA393765 BZV393762:BZW393765 CJR393762:CJS393765 CTN393762:CTO393765 DDJ393762:DDK393765 DNF393762:DNG393765 DXB393762:DXC393765 EGX393762:EGY393765 EQT393762:EQU393765 FAP393762:FAQ393765 FKL393762:FKM393765 FUH393762:FUI393765 GED393762:GEE393765 GNZ393762:GOA393765 GXV393762:GXW393765 HHR393762:HHS393765 HRN393762:HRO393765 IBJ393762:IBK393765 ILF393762:ILG393765 IVB393762:IVC393765 JEX393762:JEY393765 JOT393762:JOU393765 JYP393762:JYQ393765 KIL393762:KIM393765 KSH393762:KSI393765 LCD393762:LCE393765 LLZ393762:LMA393765 LVV393762:LVW393765 MFR393762:MFS393765 MPN393762:MPO393765 MZJ393762:MZK393765 NJF393762:NJG393765 NTB393762:NTC393765 OCX393762:OCY393765 OMT393762:OMU393765 OWP393762:OWQ393765 PGL393762:PGM393765 PQH393762:PQI393765 QAD393762:QAE393765 QJZ393762:QKA393765 QTV393762:QTW393765 RDR393762:RDS393765 RNN393762:RNO393765 RXJ393762:RXK393765 SHF393762:SHG393765 SRB393762:SRC393765 TAX393762:TAY393765 TKT393762:TKU393765 TUP393762:TUQ393765 UEL393762:UEM393765 UOH393762:UOI393765 UYD393762:UYE393765 VHZ393762:VIA393765 VRV393762:VRW393765 WBR393762:WBS393765 WLN393762:WLO393765 WVJ393762:WVK393765 B459298:C459301 IX459298:IY459301 ST459298:SU459301 ACP459298:ACQ459301 AML459298:AMM459301 AWH459298:AWI459301 BGD459298:BGE459301 BPZ459298:BQA459301 BZV459298:BZW459301 CJR459298:CJS459301 CTN459298:CTO459301 DDJ459298:DDK459301 DNF459298:DNG459301 DXB459298:DXC459301 EGX459298:EGY459301 EQT459298:EQU459301 FAP459298:FAQ459301 FKL459298:FKM459301 FUH459298:FUI459301 GED459298:GEE459301 GNZ459298:GOA459301 GXV459298:GXW459301 HHR459298:HHS459301 HRN459298:HRO459301 IBJ459298:IBK459301 ILF459298:ILG459301 IVB459298:IVC459301 JEX459298:JEY459301 JOT459298:JOU459301 JYP459298:JYQ459301 KIL459298:KIM459301 KSH459298:KSI459301 LCD459298:LCE459301 LLZ459298:LMA459301 LVV459298:LVW459301 MFR459298:MFS459301 MPN459298:MPO459301 MZJ459298:MZK459301 NJF459298:NJG459301 NTB459298:NTC459301 OCX459298:OCY459301 OMT459298:OMU459301 OWP459298:OWQ459301 PGL459298:PGM459301 PQH459298:PQI459301 QAD459298:QAE459301 QJZ459298:QKA459301 QTV459298:QTW459301 RDR459298:RDS459301 RNN459298:RNO459301 RXJ459298:RXK459301 SHF459298:SHG459301 SRB459298:SRC459301 TAX459298:TAY459301 TKT459298:TKU459301 TUP459298:TUQ459301 UEL459298:UEM459301 UOH459298:UOI459301 UYD459298:UYE459301 VHZ459298:VIA459301 VRV459298:VRW459301 WBR459298:WBS459301 WLN459298:WLO459301 WVJ459298:WVK459301 B524834:C524837 IX524834:IY524837 ST524834:SU524837 ACP524834:ACQ524837 AML524834:AMM524837 AWH524834:AWI524837 BGD524834:BGE524837 BPZ524834:BQA524837 BZV524834:BZW524837 CJR524834:CJS524837 CTN524834:CTO524837 DDJ524834:DDK524837 DNF524834:DNG524837 DXB524834:DXC524837 EGX524834:EGY524837 EQT524834:EQU524837 FAP524834:FAQ524837 FKL524834:FKM524837 FUH524834:FUI524837 GED524834:GEE524837 GNZ524834:GOA524837 GXV524834:GXW524837 HHR524834:HHS524837 HRN524834:HRO524837 IBJ524834:IBK524837 ILF524834:ILG524837 IVB524834:IVC524837 JEX524834:JEY524837 JOT524834:JOU524837 JYP524834:JYQ524837 KIL524834:KIM524837 KSH524834:KSI524837 LCD524834:LCE524837 LLZ524834:LMA524837 LVV524834:LVW524837 MFR524834:MFS524837 MPN524834:MPO524837 MZJ524834:MZK524837 NJF524834:NJG524837 NTB524834:NTC524837 OCX524834:OCY524837 OMT524834:OMU524837 OWP524834:OWQ524837 PGL524834:PGM524837 PQH524834:PQI524837 QAD524834:QAE524837 QJZ524834:QKA524837 QTV524834:QTW524837 RDR524834:RDS524837 RNN524834:RNO524837 RXJ524834:RXK524837 SHF524834:SHG524837 SRB524834:SRC524837 TAX524834:TAY524837 TKT524834:TKU524837 TUP524834:TUQ524837 UEL524834:UEM524837 UOH524834:UOI524837 UYD524834:UYE524837 VHZ524834:VIA524837 VRV524834:VRW524837 WBR524834:WBS524837 WLN524834:WLO524837 WVJ524834:WVK524837 B590370:C590373 IX590370:IY590373 ST590370:SU590373 ACP590370:ACQ590373 AML590370:AMM590373 AWH590370:AWI590373 BGD590370:BGE590373 BPZ590370:BQA590373 BZV590370:BZW590373 CJR590370:CJS590373 CTN590370:CTO590373 DDJ590370:DDK590373 DNF590370:DNG590373 DXB590370:DXC590373 EGX590370:EGY590373 EQT590370:EQU590373 FAP590370:FAQ590373 FKL590370:FKM590373 FUH590370:FUI590373 GED590370:GEE590373 GNZ590370:GOA590373 GXV590370:GXW590373 HHR590370:HHS590373 HRN590370:HRO590373 IBJ590370:IBK590373 ILF590370:ILG590373 IVB590370:IVC590373 JEX590370:JEY590373 JOT590370:JOU590373 JYP590370:JYQ590373 KIL590370:KIM590373 KSH590370:KSI590373 LCD590370:LCE590373 LLZ590370:LMA590373 LVV590370:LVW590373 MFR590370:MFS590373 MPN590370:MPO590373 MZJ590370:MZK590373 NJF590370:NJG590373 NTB590370:NTC590373 OCX590370:OCY590373 OMT590370:OMU590373 OWP590370:OWQ590373 PGL590370:PGM590373 PQH590370:PQI590373 QAD590370:QAE590373 QJZ590370:QKA590373 QTV590370:QTW590373 RDR590370:RDS590373 RNN590370:RNO590373 RXJ590370:RXK590373 SHF590370:SHG590373 SRB590370:SRC590373 TAX590370:TAY590373 TKT590370:TKU590373 TUP590370:TUQ590373 UEL590370:UEM590373 UOH590370:UOI590373 UYD590370:UYE590373 VHZ590370:VIA590373 VRV590370:VRW590373 WBR590370:WBS590373 WLN590370:WLO590373 WVJ590370:WVK590373 B655906:C655909 IX655906:IY655909 ST655906:SU655909 ACP655906:ACQ655909 AML655906:AMM655909 AWH655906:AWI655909 BGD655906:BGE655909 BPZ655906:BQA655909 BZV655906:BZW655909 CJR655906:CJS655909 CTN655906:CTO655909 DDJ655906:DDK655909 DNF655906:DNG655909 DXB655906:DXC655909 EGX655906:EGY655909 EQT655906:EQU655909 FAP655906:FAQ655909 FKL655906:FKM655909 FUH655906:FUI655909 GED655906:GEE655909 GNZ655906:GOA655909 GXV655906:GXW655909 HHR655906:HHS655909 HRN655906:HRO655909 IBJ655906:IBK655909 ILF655906:ILG655909 IVB655906:IVC655909 JEX655906:JEY655909 JOT655906:JOU655909 JYP655906:JYQ655909 KIL655906:KIM655909 KSH655906:KSI655909 LCD655906:LCE655909 LLZ655906:LMA655909 LVV655906:LVW655909 MFR655906:MFS655909 MPN655906:MPO655909 MZJ655906:MZK655909 NJF655906:NJG655909 NTB655906:NTC655909 OCX655906:OCY655909 OMT655906:OMU655909 OWP655906:OWQ655909 PGL655906:PGM655909 PQH655906:PQI655909 QAD655906:QAE655909 QJZ655906:QKA655909 QTV655906:QTW655909 RDR655906:RDS655909 RNN655906:RNO655909 RXJ655906:RXK655909 SHF655906:SHG655909 SRB655906:SRC655909 TAX655906:TAY655909 TKT655906:TKU655909 TUP655906:TUQ655909 UEL655906:UEM655909 UOH655906:UOI655909 UYD655906:UYE655909 VHZ655906:VIA655909 VRV655906:VRW655909 WBR655906:WBS655909 WLN655906:WLO655909 WVJ655906:WVK655909 B721442:C721445 IX721442:IY721445 ST721442:SU721445 ACP721442:ACQ721445 AML721442:AMM721445 AWH721442:AWI721445 BGD721442:BGE721445 BPZ721442:BQA721445 BZV721442:BZW721445 CJR721442:CJS721445 CTN721442:CTO721445 DDJ721442:DDK721445 DNF721442:DNG721445 DXB721442:DXC721445 EGX721442:EGY721445 EQT721442:EQU721445 FAP721442:FAQ721445 FKL721442:FKM721445 FUH721442:FUI721445 GED721442:GEE721445 GNZ721442:GOA721445 GXV721442:GXW721445 HHR721442:HHS721445 HRN721442:HRO721445 IBJ721442:IBK721445 ILF721442:ILG721445 IVB721442:IVC721445 JEX721442:JEY721445 JOT721442:JOU721445 JYP721442:JYQ721445 KIL721442:KIM721445 KSH721442:KSI721445 LCD721442:LCE721445 LLZ721442:LMA721445 LVV721442:LVW721445 MFR721442:MFS721445 MPN721442:MPO721445 MZJ721442:MZK721445 NJF721442:NJG721445 NTB721442:NTC721445 OCX721442:OCY721445 OMT721442:OMU721445 OWP721442:OWQ721445 PGL721442:PGM721445 PQH721442:PQI721445 QAD721442:QAE721445 QJZ721442:QKA721445 QTV721442:QTW721445 RDR721442:RDS721445 RNN721442:RNO721445 RXJ721442:RXK721445 SHF721442:SHG721445 SRB721442:SRC721445 TAX721442:TAY721445 TKT721442:TKU721445 TUP721442:TUQ721445 UEL721442:UEM721445 UOH721442:UOI721445 UYD721442:UYE721445 VHZ721442:VIA721445 VRV721442:VRW721445 WBR721442:WBS721445 WLN721442:WLO721445 WVJ721442:WVK721445 B786978:C786981 IX786978:IY786981 ST786978:SU786981 ACP786978:ACQ786981 AML786978:AMM786981 AWH786978:AWI786981 BGD786978:BGE786981 BPZ786978:BQA786981 BZV786978:BZW786981 CJR786978:CJS786981 CTN786978:CTO786981 DDJ786978:DDK786981 DNF786978:DNG786981 DXB786978:DXC786981 EGX786978:EGY786981 EQT786978:EQU786981 FAP786978:FAQ786981 FKL786978:FKM786981 FUH786978:FUI786981 GED786978:GEE786981 GNZ786978:GOA786981 GXV786978:GXW786981 HHR786978:HHS786981 HRN786978:HRO786981 IBJ786978:IBK786981 ILF786978:ILG786981 IVB786978:IVC786981 JEX786978:JEY786981 JOT786978:JOU786981 JYP786978:JYQ786981 KIL786978:KIM786981 KSH786978:KSI786981 LCD786978:LCE786981 LLZ786978:LMA786981 LVV786978:LVW786981 MFR786978:MFS786981 MPN786978:MPO786981 MZJ786978:MZK786981 NJF786978:NJG786981 NTB786978:NTC786981 OCX786978:OCY786981 OMT786978:OMU786981 OWP786978:OWQ786981 PGL786978:PGM786981 PQH786978:PQI786981 QAD786978:QAE786981 QJZ786978:QKA786981 QTV786978:QTW786981 RDR786978:RDS786981 RNN786978:RNO786981 RXJ786978:RXK786981 SHF786978:SHG786981 SRB786978:SRC786981 TAX786978:TAY786981 TKT786978:TKU786981 TUP786978:TUQ786981 UEL786978:UEM786981 UOH786978:UOI786981 UYD786978:UYE786981 VHZ786978:VIA786981 VRV786978:VRW786981 WBR786978:WBS786981 WLN786978:WLO786981 WVJ786978:WVK786981 B852514:C852517 IX852514:IY852517 ST852514:SU852517 ACP852514:ACQ852517 AML852514:AMM852517 AWH852514:AWI852517 BGD852514:BGE852517 BPZ852514:BQA852517 BZV852514:BZW852517 CJR852514:CJS852517 CTN852514:CTO852517 DDJ852514:DDK852517 DNF852514:DNG852517 DXB852514:DXC852517 EGX852514:EGY852517 EQT852514:EQU852517 FAP852514:FAQ852517 FKL852514:FKM852517 FUH852514:FUI852517 GED852514:GEE852517 GNZ852514:GOA852517 GXV852514:GXW852517 HHR852514:HHS852517 HRN852514:HRO852517 IBJ852514:IBK852517 ILF852514:ILG852517 IVB852514:IVC852517 JEX852514:JEY852517 JOT852514:JOU852517 JYP852514:JYQ852517 KIL852514:KIM852517 KSH852514:KSI852517 LCD852514:LCE852517 LLZ852514:LMA852517 LVV852514:LVW852517 MFR852514:MFS852517 MPN852514:MPO852517 MZJ852514:MZK852517 NJF852514:NJG852517 NTB852514:NTC852517 OCX852514:OCY852517 OMT852514:OMU852517 OWP852514:OWQ852517 PGL852514:PGM852517 PQH852514:PQI852517 QAD852514:QAE852517 QJZ852514:QKA852517 QTV852514:QTW852517 RDR852514:RDS852517 RNN852514:RNO852517 RXJ852514:RXK852517 SHF852514:SHG852517 SRB852514:SRC852517 TAX852514:TAY852517 TKT852514:TKU852517 TUP852514:TUQ852517 UEL852514:UEM852517 UOH852514:UOI852517 UYD852514:UYE852517 VHZ852514:VIA852517 VRV852514:VRW852517 WBR852514:WBS852517 WLN852514:WLO852517 WVJ852514:WVK852517 B918050:C918053 IX918050:IY918053 ST918050:SU918053 ACP918050:ACQ918053 AML918050:AMM918053 AWH918050:AWI918053 BGD918050:BGE918053 BPZ918050:BQA918053 BZV918050:BZW918053 CJR918050:CJS918053 CTN918050:CTO918053 DDJ918050:DDK918053 DNF918050:DNG918053 DXB918050:DXC918053 EGX918050:EGY918053 EQT918050:EQU918053 FAP918050:FAQ918053 FKL918050:FKM918053 FUH918050:FUI918053 GED918050:GEE918053 GNZ918050:GOA918053 GXV918050:GXW918053 HHR918050:HHS918053 HRN918050:HRO918053 IBJ918050:IBK918053 ILF918050:ILG918053 IVB918050:IVC918053 JEX918050:JEY918053 JOT918050:JOU918053 JYP918050:JYQ918053 KIL918050:KIM918053 KSH918050:KSI918053 LCD918050:LCE918053 LLZ918050:LMA918053 LVV918050:LVW918053 MFR918050:MFS918053 MPN918050:MPO918053 MZJ918050:MZK918053 NJF918050:NJG918053 NTB918050:NTC918053 OCX918050:OCY918053 OMT918050:OMU918053 OWP918050:OWQ918053 PGL918050:PGM918053 PQH918050:PQI918053 QAD918050:QAE918053 QJZ918050:QKA918053 QTV918050:QTW918053 RDR918050:RDS918053 RNN918050:RNO918053 RXJ918050:RXK918053 SHF918050:SHG918053 SRB918050:SRC918053 TAX918050:TAY918053 TKT918050:TKU918053 TUP918050:TUQ918053 UEL918050:UEM918053 UOH918050:UOI918053 UYD918050:UYE918053 VHZ918050:VIA918053 VRV918050:VRW918053 WBR918050:WBS918053 WLN918050:WLO918053 WVJ918050:WVK918053 B983586:C983589 IX983586:IY983589 ST983586:SU983589 ACP983586:ACQ983589 AML983586:AMM983589 AWH983586:AWI983589 BGD983586:BGE983589 BPZ983586:BQA983589 BZV983586:BZW983589 CJR983586:CJS983589 CTN983586:CTO983589 DDJ983586:DDK983589 DNF983586:DNG983589 DXB983586:DXC983589 EGX983586:EGY983589 EQT983586:EQU983589 FAP983586:FAQ983589 FKL983586:FKM983589 FUH983586:FUI983589 GED983586:GEE983589 GNZ983586:GOA983589 GXV983586:GXW983589 HHR983586:HHS983589 HRN983586:HRO983589 IBJ983586:IBK983589 ILF983586:ILG983589 IVB983586:IVC983589 JEX983586:JEY983589 JOT983586:JOU983589 JYP983586:JYQ983589 KIL983586:KIM983589 KSH983586:KSI983589 LCD983586:LCE983589 LLZ983586:LMA983589 LVV983586:LVW983589 MFR983586:MFS983589 MPN983586:MPO983589 MZJ983586:MZK983589 NJF983586:NJG983589 NTB983586:NTC983589 OCX983586:OCY983589 OMT983586:OMU983589 OWP983586:OWQ983589 PGL983586:PGM983589 PQH983586:PQI983589 QAD983586:QAE983589 QJZ983586:QKA983589 QTV983586:QTW983589 RDR983586:RDS983589 RNN983586:RNO983589 RXJ983586:RXK983589 SHF983586:SHG983589 SRB983586:SRC983589 TAX983586:TAY983589 TKT983586:TKU983589 TUP983586:TUQ983589 UEL983586:UEM983589 UOH983586:UOI983589 UYD983586:UYE983589 VHZ983586:VIA983589 VRV983586:VRW983589 WBR983586:WBS983589 WLN983586:WLO983589 WVJ983586:WVK983589 B66091:C66092 IX66091:IY66092 ST66091:SU66092 ACP66091:ACQ66092 AML66091:AMM66092 AWH66091:AWI66092 BGD66091:BGE66092 BPZ66091:BQA66092 BZV66091:BZW66092 CJR66091:CJS66092 CTN66091:CTO66092 DDJ66091:DDK66092 DNF66091:DNG66092 DXB66091:DXC66092 EGX66091:EGY66092 EQT66091:EQU66092 FAP66091:FAQ66092 FKL66091:FKM66092 FUH66091:FUI66092 GED66091:GEE66092 GNZ66091:GOA66092 GXV66091:GXW66092 HHR66091:HHS66092 HRN66091:HRO66092 IBJ66091:IBK66092 ILF66091:ILG66092 IVB66091:IVC66092 JEX66091:JEY66092 JOT66091:JOU66092 JYP66091:JYQ66092 KIL66091:KIM66092 KSH66091:KSI66092 LCD66091:LCE66092 LLZ66091:LMA66092 LVV66091:LVW66092 MFR66091:MFS66092 MPN66091:MPO66092 MZJ66091:MZK66092 NJF66091:NJG66092 NTB66091:NTC66092 OCX66091:OCY66092 OMT66091:OMU66092 OWP66091:OWQ66092 PGL66091:PGM66092 PQH66091:PQI66092 QAD66091:QAE66092 QJZ66091:QKA66092 QTV66091:QTW66092 RDR66091:RDS66092 RNN66091:RNO66092 RXJ66091:RXK66092 SHF66091:SHG66092 SRB66091:SRC66092 TAX66091:TAY66092 TKT66091:TKU66092 TUP66091:TUQ66092 UEL66091:UEM66092 UOH66091:UOI66092 UYD66091:UYE66092 VHZ66091:VIA66092 VRV66091:VRW66092 WBR66091:WBS66092 WLN66091:WLO66092 WVJ66091:WVK66092 B131627:C131628 IX131627:IY131628 ST131627:SU131628 ACP131627:ACQ131628 AML131627:AMM131628 AWH131627:AWI131628 BGD131627:BGE131628 BPZ131627:BQA131628 BZV131627:BZW131628 CJR131627:CJS131628 CTN131627:CTO131628 DDJ131627:DDK131628 DNF131627:DNG131628 DXB131627:DXC131628 EGX131627:EGY131628 EQT131627:EQU131628 FAP131627:FAQ131628 FKL131627:FKM131628 FUH131627:FUI131628 GED131627:GEE131628 GNZ131627:GOA131628 GXV131627:GXW131628 HHR131627:HHS131628 HRN131627:HRO131628 IBJ131627:IBK131628 ILF131627:ILG131628 IVB131627:IVC131628 JEX131627:JEY131628 JOT131627:JOU131628 JYP131627:JYQ131628 KIL131627:KIM131628 KSH131627:KSI131628 LCD131627:LCE131628 LLZ131627:LMA131628 LVV131627:LVW131628 MFR131627:MFS131628 MPN131627:MPO131628 MZJ131627:MZK131628 NJF131627:NJG131628 NTB131627:NTC131628 OCX131627:OCY131628 OMT131627:OMU131628 OWP131627:OWQ131628 PGL131627:PGM131628 PQH131627:PQI131628 QAD131627:QAE131628 QJZ131627:QKA131628 QTV131627:QTW131628 RDR131627:RDS131628 RNN131627:RNO131628 RXJ131627:RXK131628 SHF131627:SHG131628 SRB131627:SRC131628 TAX131627:TAY131628 TKT131627:TKU131628 TUP131627:TUQ131628 UEL131627:UEM131628 UOH131627:UOI131628 UYD131627:UYE131628 VHZ131627:VIA131628 VRV131627:VRW131628 WBR131627:WBS131628 WLN131627:WLO131628 WVJ131627:WVK131628 B197163:C197164 IX197163:IY197164 ST197163:SU197164 ACP197163:ACQ197164 AML197163:AMM197164 AWH197163:AWI197164 BGD197163:BGE197164 BPZ197163:BQA197164 BZV197163:BZW197164 CJR197163:CJS197164 CTN197163:CTO197164 DDJ197163:DDK197164 DNF197163:DNG197164 DXB197163:DXC197164 EGX197163:EGY197164 EQT197163:EQU197164 FAP197163:FAQ197164 FKL197163:FKM197164 FUH197163:FUI197164 GED197163:GEE197164 GNZ197163:GOA197164 GXV197163:GXW197164 HHR197163:HHS197164 HRN197163:HRO197164 IBJ197163:IBK197164 ILF197163:ILG197164 IVB197163:IVC197164 JEX197163:JEY197164 JOT197163:JOU197164 JYP197163:JYQ197164 KIL197163:KIM197164 KSH197163:KSI197164 LCD197163:LCE197164 LLZ197163:LMA197164 LVV197163:LVW197164 MFR197163:MFS197164 MPN197163:MPO197164 MZJ197163:MZK197164 NJF197163:NJG197164 NTB197163:NTC197164 OCX197163:OCY197164 OMT197163:OMU197164 OWP197163:OWQ197164 PGL197163:PGM197164 PQH197163:PQI197164 QAD197163:QAE197164 QJZ197163:QKA197164 QTV197163:QTW197164 RDR197163:RDS197164 RNN197163:RNO197164 RXJ197163:RXK197164 SHF197163:SHG197164 SRB197163:SRC197164 TAX197163:TAY197164 TKT197163:TKU197164 TUP197163:TUQ197164 UEL197163:UEM197164 UOH197163:UOI197164 UYD197163:UYE197164 VHZ197163:VIA197164 VRV197163:VRW197164 WBR197163:WBS197164 WLN197163:WLO197164 WVJ197163:WVK197164 B262699:C262700 IX262699:IY262700 ST262699:SU262700 ACP262699:ACQ262700 AML262699:AMM262700 AWH262699:AWI262700 BGD262699:BGE262700 BPZ262699:BQA262700 BZV262699:BZW262700 CJR262699:CJS262700 CTN262699:CTO262700 DDJ262699:DDK262700 DNF262699:DNG262700 DXB262699:DXC262700 EGX262699:EGY262700 EQT262699:EQU262700 FAP262699:FAQ262700 FKL262699:FKM262700 FUH262699:FUI262700 GED262699:GEE262700 GNZ262699:GOA262700 GXV262699:GXW262700 HHR262699:HHS262700 HRN262699:HRO262700 IBJ262699:IBK262700 ILF262699:ILG262700 IVB262699:IVC262700 JEX262699:JEY262700 JOT262699:JOU262700 JYP262699:JYQ262700 KIL262699:KIM262700 KSH262699:KSI262700 LCD262699:LCE262700 LLZ262699:LMA262700 LVV262699:LVW262700 MFR262699:MFS262700 MPN262699:MPO262700 MZJ262699:MZK262700 NJF262699:NJG262700 NTB262699:NTC262700 OCX262699:OCY262700 OMT262699:OMU262700 OWP262699:OWQ262700 PGL262699:PGM262700 PQH262699:PQI262700 QAD262699:QAE262700 QJZ262699:QKA262700 QTV262699:QTW262700 RDR262699:RDS262700 RNN262699:RNO262700 RXJ262699:RXK262700 SHF262699:SHG262700 SRB262699:SRC262700 TAX262699:TAY262700 TKT262699:TKU262700 TUP262699:TUQ262700 UEL262699:UEM262700 UOH262699:UOI262700 UYD262699:UYE262700 VHZ262699:VIA262700 VRV262699:VRW262700 WBR262699:WBS262700 WLN262699:WLO262700 WVJ262699:WVK262700 B328235:C328236 IX328235:IY328236 ST328235:SU328236 ACP328235:ACQ328236 AML328235:AMM328236 AWH328235:AWI328236 BGD328235:BGE328236 BPZ328235:BQA328236 BZV328235:BZW328236 CJR328235:CJS328236 CTN328235:CTO328236 DDJ328235:DDK328236 DNF328235:DNG328236 DXB328235:DXC328236 EGX328235:EGY328236 EQT328235:EQU328236 FAP328235:FAQ328236 FKL328235:FKM328236 FUH328235:FUI328236 GED328235:GEE328236 GNZ328235:GOA328236 GXV328235:GXW328236 HHR328235:HHS328236 HRN328235:HRO328236 IBJ328235:IBK328236 ILF328235:ILG328236 IVB328235:IVC328236 JEX328235:JEY328236 JOT328235:JOU328236 JYP328235:JYQ328236 KIL328235:KIM328236 KSH328235:KSI328236 LCD328235:LCE328236 LLZ328235:LMA328236 LVV328235:LVW328236 MFR328235:MFS328236 MPN328235:MPO328236 MZJ328235:MZK328236 NJF328235:NJG328236 NTB328235:NTC328236 OCX328235:OCY328236 OMT328235:OMU328236 OWP328235:OWQ328236 PGL328235:PGM328236 PQH328235:PQI328236 QAD328235:QAE328236 QJZ328235:QKA328236 QTV328235:QTW328236 RDR328235:RDS328236 RNN328235:RNO328236 RXJ328235:RXK328236 SHF328235:SHG328236 SRB328235:SRC328236 TAX328235:TAY328236 TKT328235:TKU328236 TUP328235:TUQ328236 UEL328235:UEM328236 UOH328235:UOI328236 UYD328235:UYE328236 VHZ328235:VIA328236 VRV328235:VRW328236 WBR328235:WBS328236 WLN328235:WLO328236 WVJ328235:WVK328236 B393771:C393772 IX393771:IY393772 ST393771:SU393772 ACP393771:ACQ393772 AML393771:AMM393772 AWH393771:AWI393772 BGD393771:BGE393772 BPZ393771:BQA393772 BZV393771:BZW393772 CJR393771:CJS393772 CTN393771:CTO393772 DDJ393771:DDK393772 DNF393771:DNG393772 DXB393771:DXC393772 EGX393771:EGY393772 EQT393771:EQU393772 FAP393771:FAQ393772 FKL393771:FKM393772 FUH393771:FUI393772 GED393771:GEE393772 GNZ393771:GOA393772 GXV393771:GXW393772 HHR393771:HHS393772 HRN393771:HRO393772 IBJ393771:IBK393772 ILF393771:ILG393772 IVB393771:IVC393772 JEX393771:JEY393772 JOT393771:JOU393772 JYP393771:JYQ393772 KIL393771:KIM393772 KSH393771:KSI393772 LCD393771:LCE393772 LLZ393771:LMA393772 LVV393771:LVW393772 MFR393771:MFS393772 MPN393771:MPO393772 MZJ393771:MZK393772 NJF393771:NJG393772 NTB393771:NTC393772 OCX393771:OCY393772 OMT393771:OMU393772 OWP393771:OWQ393772 PGL393771:PGM393772 PQH393771:PQI393772 QAD393771:QAE393772 QJZ393771:QKA393772 QTV393771:QTW393772 RDR393771:RDS393772 RNN393771:RNO393772 RXJ393771:RXK393772 SHF393771:SHG393772 SRB393771:SRC393772 TAX393771:TAY393772 TKT393771:TKU393772 TUP393771:TUQ393772 UEL393771:UEM393772 UOH393771:UOI393772 UYD393771:UYE393772 VHZ393771:VIA393772 VRV393771:VRW393772 WBR393771:WBS393772 WLN393771:WLO393772 WVJ393771:WVK393772 B459307:C459308 IX459307:IY459308 ST459307:SU459308 ACP459307:ACQ459308 AML459307:AMM459308 AWH459307:AWI459308 BGD459307:BGE459308 BPZ459307:BQA459308 BZV459307:BZW459308 CJR459307:CJS459308 CTN459307:CTO459308 DDJ459307:DDK459308 DNF459307:DNG459308 DXB459307:DXC459308 EGX459307:EGY459308 EQT459307:EQU459308 FAP459307:FAQ459308 FKL459307:FKM459308 FUH459307:FUI459308 GED459307:GEE459308 GNZ459307:GOA459308 GXV459307:GXW459308 HHR459307:HHS459308 HRN459307:HRO459308 IBJ459307:IBK459308 ILF459307:ILG459308 IVB459307:IVC459308 JEX459307:JEY459308 JOT459307:JOU459308 JYP459307:JYQ459308 KIL459307:KIM459308 KSH459307:KSI459308 LCD459307:LCE459308 LLZ459307:LMA459308 LVV459307:LVW459308 MFR459307:MFS459308 MPN459307:MPO459308 MZJ459307:MZK459308 NJF459307:NJG459308 NTB459307:NTC459308 OCX459307:OCY459308 OMT459307:OMU459308 OWP459307:OWQ459308 PGL459307:PGM459308 PQH459307:PQI459308 QAD459307:QAE459308 QJZ459307:QKA459308 QTV459307:QTW459308 RDR459307:RDS459308 RNN459307:RNO459308 RXJ459307:RXK459308 SHF459307:SHG459308 SRB459307:SRC459308 TAX459307:TAY459308 TKT459307:TKU459308 TUP459307:TUQ459308 UEL459307:UEM459308 UOH459307:UOI459308 UYD459307:UYE459308 VHZ459307:VIA459308 VRV459307:VRW459308 WBR459307:WBS459308 WLN459307:WLO459308 WVJ459307:WVK459308 B524843:C524844 IX524843:IY524844 ST524843:SU524844 ACP524843:ACQ524844 AML524843:AMM524844 AWH524843:AWI524844 BGD524843:BGE524844 BPZ524843:BQA524844 BZV524843:BZW524844 CJR524843:CJS524844 CTN524843:CTO524844 DDJ524843:DDK524844 DNF524843:DNG524844 DXB524843:DXC524844 EGX524843:EGY524844 EQT524843:EQU524844 FAP524843:FAQ524844 FKL524843:FKM524844 FUH524843:FUI524844 GED524843:GEE524844 GNZ524843:GOA524844 GXV524843:GXW524844 HHR524843:HHS524844 HRN524843:HRO524844 IBJ524843:IBK524844 ILF524843:ILG524844 IVB524843:IVC524844 JEX524843:JEY524844 JOT524843:JOU524844 JYP524843:JYQ524844 KIL524843:KIM524844 KSH524843:KSI524844 LCD524843:LCE524844 LLZ524843:LMA524844 LVV524843:LVW524844 MFR524843:MFS524844 MPN524843:MPO524844 MZJ524843:MZK524844 NJF524843:NJG524844 NTB524843:NTC524844 OCX524843:OCY524844 OMT524843:OMU524844 OWP524843:OWQ524844 PGL524843:PGM524844 PQH524843:PQI524844 QAD524843:QAE524844 QJZ524843:QKA524844 QTV524843:QTW524844 RDR524843:RDS524844 RNN524843:RNO524844 RXJ524843:RXK524844 SHF524843:SHG524844 SRB524843:SRC524844 TAX524843:TAY524844 TKT524843:TKU524844 TUP524843:TUQ524844 UEL524843:UEM524844 UOH524843:UOI524844 UYD524843:UYE524844 VHZ524843:VIA524844 VRV524843:VRW524844 WBR524843:WBS524844 WLN524843:WLO524844 WVJ524843:WVK524844 B590379:C590380 IX590379:IY590380 ST590379:SU590380 ACP590379:ACQ590380 AML590379:AMM590380 AWH590379:AWI590380 BGD590379:BGE590380 BPZ590379:BQA590380 BZV590379:BZW590380 CJR590379:CJS590380 CTN590379:CTO590380 DDJ590379:DDK590380 DNF590379:DNG590380 DXB590379:DXC590380 EGX590379:EGY590380 EQT590379:EQU590380 FAP590379:FAQ590380 FKL590379:FKM590380 FUH590379:FUI590380 GED590379:GEE590380 GNZ590379:GOA590380 GXV590379:GXW590380 HHR590379:HHS590380 HRN590379:HRO590380 IBJ590379:IBK590380 ILF590379:ILG590380 IVB590379:IVC590380 JEX590379:JEY590380 JOT590379:JOU590380 JYP590379:JYQ590380 KIL590379:KIM590380 KSH590379:KSI590380 LCD590379:LCE590380 LLZ590379:LMA590380 LVV590379:LVW590380 MFR590379:MFS590380 MPN590379:MPO590380 MZJ590379:MZK590380 NJF590379:NJG590380 NTB590379:NTC590380 OCX590379:OCY590380 OMT590379:OMU590380 OWP590379:OWQ590380 PGL590379:PGM590380 PQH590379:PQI590380 QAD590379:QAE590380 QJZ590379:QKA590380 QTV590379:QTW590380 RDR590379:RDS590380 RNN590379:RNO590380 RXJ590379:RXK590380 SHF590379:SHG590380 SRB590379:SRC590380 TAX590379:TAY590380 TKT590379:TKU590380 TUP590379:TUQ590380 UEL590379:UEM590380 UOH590379:UOI590380 UYD590379:UYE590380 VHZ590379:VIA590380 VRV590379:VRW590380 WBR590379:WBS590380 WLN590379:WLO590380 WVJ590379:WVK590380 B655915:C655916 IX655915:IY655916 ST655915:SU655916 ACP655915:ACQ655916 AML655915:AMM655916 AWH655915:AWI655916 BGD655915:BGE655916 BPZ655915:BQA655916 BZV655915:BZW655916 CJR655915:CJS655916 CTN655915:CTO655916 DDJ655915:DDK655916 DNF655915:DNG655916 DXB655915:DXC655916 EGX655915:EGY655916 EQT655915:EQU655916 FAP655915:FAQ655916 FKL655915:FKM655916 FUH655915:FUI655916 GED655915:GEE655916 GNZ655915:GOA655916 GXV655915:GXW655916 HHR655915:HHS655916 HRN655915:HRO655916 IBJ655915:IBK655916 ILF655915:ILG655916 IVB655915:IVC655916 JEX655915:JEY655916 JOT655915:JOU655916 JYP655915:JYQ655916 KIL655915:KIM655916 KSH655915:KSI655916 LCD655915:LCE655916 LLZ655915:LMA655916 LVV655915:LVW655916 MFR655915:MFS655916 MPN655915:MPO655916 MZJ655915:MZK655916 NJF655915:NJG655916 NTB655915:NTC655916 OCX655915:OCY655916 OMT655915:OMU655916 OWP655915:OWQ655916 PGL655915:PGM655916 PQH655915:PQI655916 QAD655915:QAE655916 QJZ655915:QKA655916 QTV655915:QTW655916 RDR655915:RDS655916 RNN655915:RNO655916 RXJ655915:RXK655916 SHF655915:SHG655916 SRB655915:SRC655916 TAX655915:TAY655916 TKT655915:TKU655916 TUP655915:TUQ655916 UEL655915:UEM655916 UOH655915:UOI655916 UYD655915:UYE655916 VHZ655915:VIA655916 VRV655915:VRW655916 WBR655915:WBS655916 WLN655915:WLO655916 WVJ655915:WVK655916 B721451:C721452 IX721451:IY721452 ST721451:SU721452 ACP721451:ACQ721452 AML721451:AMM721452 AWH721451:AWI721452 BGD721451:BGE721452 BPZ721451:BQA721452 BZV721451:BZW721452 CJR721451:CJS721452 CTN721451:CTO721452 DDJ721451:DDK721452 DNF721451:DNG721452 DXB721451:DXC721452 EGX721451:EGY721452 EQT721451:EQU721452 FAP721451:FAQ721452 FKL721451:FKM721452 FUH721451:FUI721452 GED721451:GEE721452 GNZ721451:GOA721452 GXV721451:GXW721452 HHR721451:HHS721452 HRN721451:HRO721452 IBJ721451:IBK721452 ILF721451:ILG721452 IVB721451:IVC721452 JEX721451:JEY721452 JOT721451:JOU721452 JYP721451:JYQ721452 KIL721451:KIM721452 KSH721451:KSI721452 LCD721451:LCE721452 LLZ721451:LMA721452 LVV721451:LVW721452 MFR721451:MFS721452 MPN721451:MPO721452 MZJ721451:MZK721452 NJF721451:NJG721452 NTB721451:NTC721452 OCX721451:OCY721452 OMT721451:OMU721452 OWP721451:OWQ721452 PGL721451:PGM721452 PQH721451:PQI721452 QAD721451:QAE721452 QJZ721451:QKA721452 QTV721451:QTW721452 RDR721451:RDS721452 RNN721451:RNO721452 RXJ721451:RXK721452 SHF721451:SHG721452 SRB721451:SRC721452 TAX721451:TAY721452 TKT721451:TKU721452 TUP721451:TUQ721452 UEL721451:UEM721452 UOH721451:UOI721452 UYD721451:UYE721452 VHZ721451:VIA721452 VRV721451:VRW721452 WBR721451:WBS721452 WLN721451:WLO721452 WVJ721451:WVK721452 B786987:C786988 IX786987:IY786988 ST786987:SU786988 ACP786987:ACQ786988 AML786987:AMM786988 AWH786987:AWI786988 BGD786987:BGE786988 BPZ786987:BQA786988 BZV786987:BZW786988 CJR786987:CJS786988 CTN786987:CTO786988 DDJ786987:DDK786988 DNF786987:DNG786988 DXB786987:DXC786988 EGX786987:EGY786988 EQT786987:EQU786988 FAP786987:FAQ786988 FKL786987:FKM786988 FUH786987:FUI786988 GED786987:GEE786988 GNZ786987:GOA786988 GXV786987:GXW786988 HHR786987:HHS786988 HRN786987:HRO786988 IBJ786987:IBK786988 ILF786987:ILG786988 IVB786987:IVC786988 JEX786987:JEY786988 JOT786987:JOU786988 JYP786987:JYQ786988 KIL786987:KIM786988 KSH786987:KSI786988 LCD786987:LCE786988 LLZ786987:LMA786988 LVV786987:LVW786988 MFR786987:MFS786988 MPN786987:MPO786988 MZJ786987:MZK786988 NJF786987:NJG786988 NTB786987:NTC786988 OCX786987:OCY786988 OMT786987:OMU786988 OWP786987:OWQ786988 PGL786987:PGM786988 PQH786987:PQI786988 QAD786987:QAE786988 QJZ786987:QKA786988 QTV786987:QTW786988 RDR786987:RDS786988 RNN786987:RNO786988 RXJ786987:RXK786988 SHF786987:SHG786988 SRB786987:SRC786988 TAX786987:TAY786988 TKT786987:TKU786988 TUP786987:TUQ786988 UEL786987:UEM786988 UOH786987:UOI786988 UYD786987:UYE786988 VHZ786987:VIA786988 VRV786987:VRW786988 WBR786987:WBS786988 WLN786987:WLO786988 WVJ786987:WVK786988 B852523:C852524 IX852523:IY852524 ST852523:SU852524 ACP852523:ACQ852524 AML852523:AMM852524 AWH852523:AWI852524 BGD852523:BGE852524 BPZ852523:BQA852524 BZV852523:BZW852524 CJR852523:CJS852524 CTN852523:CTO852524 DDJ852523:DDK852524 DNF852523:DNG852524 DXB852523:DXC852524 EGX852523:EGY852524 EQT852523:EQU852524 FAP852523:FAQ852524 FKL852523:FKM852524 FUH852523:FUI852524 GED852523:GEE852524 GNZ852523:GOA852524 GXV852523:GXW852524 HHR852523:HHS852524 HRN852523:HRO852524 IBJ852523:IBK852524 ILF852523:ILG852524 IVB852523:IVC852524 JEX852523:JEY852524 JOT852523:JOU852524 JYP852523:JYQ852524 KIL852523:KIM852524 KSH852523:KSI852524 LCD852523:LCE852524 LLZ852523:LMA852524 LVV852523:LVW852524 MFR852523:MFS852524 MPN852523:MPO852524 MZJ852523:MZK852524 NJF852523:NJG852524 NTB852523:NTC852524 OCX852523:OCY852524 OMT852523:OMU852524 OWP852523:OWQ852524 PGL852523:PGM852524 PQH852523:PQI852524 QAD852523:QAE852524 QJZ852523:QKA852524 QTV852523:QTW852524 RDR852523:RDS852524 RNN852523:RNO852524 RXJ852523:RXK852524 SHF852523:SHG852524 SRB852523:SRC852524 TAX852523:TAY852524 TKT852523:TKU852524 TUP852523:TUQ852524 UEL852523:UEM852524 UOH852523:UOI852524 UYD852523:UYE852524 VHZ852523:VIA852524 VRV852523:VRW852524 WBR852523:WBS852524 WLN852523:WLO852524 WVJ852523:WVK852524 B918059:C918060 IX918059:IY918060 ST918059:SU918060 ACP918059:ACQ918060 AML918059:AMM918060 AWH918059:AWI918060 BGD918059:BGE918060 BPZ918059:BQA918060 BZV918059:BZW918060 CJR918059:CJS918060 CTN918059:CTO918060 DDJ918059:DDK918060 DNF918059:DNG918060 DXB918059:DXC918060 EGX918059:EGY918060 EQT918059:EQU918060 FAP918059:FAQ918060 FKL918059:FKM918060 FUH918059:FUI918060 GED918059:GEE918060 GNZ918059:GOA918060 GXV918059:GXW918060 HHR918059:HHS918060 HRN918059:HRO918060 IBJ918059:IBK918060 ILF918059:ILG918060 IVB918059:IVC918060 JEX918059:JEY918060 JOT918059:JOU918060 JYP918059:JYQ918060 KIL918059:KIM918060 KSH918059:KSI918060 LCD918059:LCE918060 LLZ918059:LMA918060 LVV918059:LVW918060 MFR918059:MFS918060 MPN918059:MPO918060 MZJ918059:MZK918060 NJF918059:NJG918060 NTB918059:NTC918060 OCX918059:OCY918060 OMT918059:OMU918060 OWP918059:OWQ918060 PGL918059:PGM918060 PQH918059:PQI918060 QAD918059:QAE918060 QJZ918059:QKA918060 QTV918059:QTW918060 RDR918059:RDS918060 RNN918059:RNO918060 RXJ918059:RXK918060 SHF918059:SHG918060 SRB918059:SRC918060 TAX918059:TAY918060 TKT918059:TKU918060 TUP918059:TUQ918060 UEL918059:UEM918060 UOH918059:UOI918060 UYD918059:UYE918060 VHZ918059:VIA918060 VRV918059:VRW918060 WBR918059:WBS918060 WLN918059:WLO918060 WVJ918059:WVK918060 B983595:C983596 IX983595:IY983596 ST983595:SU983596 ACP983595:ACQ983596 AML983595:AMM983596 AWH983595:AWI983596 BGD983595:BGE983596 BPZ983595:BQA983596 BZV983595:BZW983596 CJR983595:CJS983596 CTN983595:CTO983596 DDJ983595:DDK983596 DNF983595:DNG983596 DXB983595:DXC983596 EGX983595:EGY983596 EQT983595:EQU983596 FAP983595:FAQ983596 FKL983595:FKM983596 FUH983595:FUI983596 GED983595:GEE983596 GNZ983595:GOA983596 GXV983595:GXW983596 HHR983595:HHS983596 HRN983595:HRO983596 IBJ983595:IBK983596 ILF983595:ILG983596 IVB983595:IVC983596 JEX983595:JEY983596 JOT983595:JOU983596 JYP983595:JYQ983596 KIL983595:KIM983596 KSH983595:KSI983596 LCD983595:LCE983596 LLZ983595:LMA983596 LVV983595:LVW983596 MFR983595:MFS983596 MPN983595:MPO983596 MZJ983595:MZK983596 NJF983595:NJG983596 NTB983595:NTC983596 OCX983595:OCY983596 OMT983595:OMU983596 OWP983595:OWQ983596 PGL983595:PGM983596 PQH983595:PQI983596 QAD983595:QAE983596 QJZ983595:QKA983596 QTV983595:QTW983596 RDR983595:RDS983596 RNN983595:RNO983596 RXJ983595:RXK983596 SHF983595:SHG983596 SRB983595:SRC983596 TAX983595:TAY983596 TKT983595:TKU983596 TUP983595:TUQ983596 UEL983595:UEM983596 UOH983595:UOI983596 UYD983595:UYE983596 VHZ983595:VIA983596 VRV983595:VRW983596 WBR983595:WBS983596 WLN983595:WLO983596 WVJ983595:WVK983596 B66097:C66103 IX66097:IY66103 ST66097:SU66103 ACP66097:ACQ66103 AML66097:AMM66103 AWH66097:AWI66103 BGD66097:BGE66103 BPZ66097:BQA66103 BZV66097:BZW66103 CJR66097:CJS66103 CTN66097:CTO66103 DDJ66097:DDK66103 DNF66097:DNG66103 DXB66097:DXC66103 EGX66097:EGY66103 EQT66097:EQU66103 FAP66097:FAQ66103 FKL66097:FKM66103 FUH66097:FUI66103 GED66097:GEE66103 GNZ66097:GOA66103 GXV66097:GXW66103 HHR66097:HHS66103 HRN66097:HRO66103 IBJ66097:IBK66103 ILF66097:ILG66103 IVB66097:IVC66103 JEX66097:JEY66103 JOT66097:JOU66103 JYP66097:JYQ66103 KIL66097:KIM66103 KSH66097:KSI66103 LCD66097:LCE66103 LLZ66097:LMA66103 LVV66097:LVW66103 MFR66097:MFS66103 MPN66097:MPO66103 MZJ66097:MZK66103 NJF66097:NJG66103 NTB66097:NTC66103 OCX66097:OCY66103 OMT66097:OMU66103 OWP66097:OWQ66103 PGL66097:PGM66103 PQH66097:PQI66103 QAD66097:QAE66103 QJZ66097:QKA66103 QTV66097:QTW66103 RDR66097:RDS66103 RNN66097:RNO66103 RXJ66097:RXK66103 SHF66097:SHG66103 SRB66097:SRC66103 TAX66097:TAY66103 TKT66097:TKU66103 TUP66097:TUQ66103 UEL66097:UEM66103 UOH66097:UOI66103 UYD66097:UYE66103 VHZ66097:VIA66103 VRV66097:VRW66103 WBR66097:WBS66103 WLN66097:WLO66103 WVJ66097:WVK66103 B131633:C131639 IX131633:IY131639 ST131633:SU131639 ACP131633:ACQ131639 AML131633:AMM131639 AWH131633:AWI131639 BGD131633:BGE131639 BPZ131633:BQA131639 BZV131633:BZW131639 CJR131633:CJS131639 CTN131633:CTO131639 DDJ131633:DDK131639 DNF131633:DNG131639 DXB131633:DXC131639 EGX131633:EGY131639 EQT131633:EQU131639 FAP131633:FAQ131639 FKL131633:FKM131639 FUH131633:FUI131639 GED131633:GEE131639 GNZ131633:GOA131639 GXV131633:GXW131639 HHR131633:HHS131639 HRN131633:HRO131639 IBJ131633:IBK131639 ILF131633:ILG131639 IVB131633:IVC131639 JEX131633:JEY131639 JOT131633:JOU131639 JYP131633:JYQ131639 KIL131633:KIM131639 KSH131633:KSI131639 LCD131633:LCE131639 LLZ131633:LMA131639 LVV131633:LVW131639 MFR131633:MFS131639 MPN131633:MPO131639 MZJ131633:MZK131639 NJF131633:NJG131639 NTB131633:NTC131639 OCX131633:OCY131639 OMT131633:OMU131639 OWP131633:OWQ131639 PGL131633:PGM131639 PQH131633:PQI131639 QAD131633:QAE131639 QJZ131633:QKA131639 QTV131633:QTW131639 RDR131633:RDS131639 RNN131633:RNO131639 RXJ131633:RXK131639 SHF131633:SHG131639 SRB131633:SRC131639 TAX131633:TAY131639 TKT131633:TKU131639 TUP131633:TUQ131639 UEL131633:UEM131639 UOH131633:UOI131639 UYD131633:UYE131639 VHZ131633:VIA131639 VRV131633:VRW131639 WBR131633:WBS131639 WLN131633:WLO131639 WVJ131633:WVK131639 B197169:C197175 IX197169:IY197175 ST197169:SU197175 ACP197169:ACQ197175 AML197169:AMM197175 AWH197169:AWI197175 BGD197169:BGE197175 BPZ197169:BQA197175 BZV197169:BZW197175 CJR197169:CJS197175 CTN197169:CTO197175 DDJ197169:DDK197175 DNF197169:DNG197175 DXB197169:DXC197175 EGX197169:EGY197175 EQT197169:EQU197175 FAP197169:FAQ197175 FKL197169:FKM197175 FUH197169:FUI197175 GED197169:GEE197175 GNZ197169:GOA197175 GXV197169:GXW197175 HHR197169:HHS197175 HRN197169:HRO197175 IBJ197169:IBK197175 ILF197169:ILG197175 IVB197169:IVC197175 JEX197169:JEY197175 JOT197169:JOU197175 JYP197169:JYQ197175 KIL197169:KIM197175 KSH197169:KSI197175 LCD197169:LCE197175 LLZ197169:LMA197175 LVV197169:LVW197175 MFR197169:MFS197175 MPN197169:MPO197175 MZJ197169:MZK197175 NJF197169:NJG197175 NTB197169:NTC197175 OCX197169:OCY197175 OMT197169:OMU197175 OWP197169:OWQ197175 PGL197169:PGM197175 PQH197169:PQI197175 QAD197169:QAE197175 QJZ197169:QKA197175 QTV197169:QTW197175 RDR197169:RDS197175 RNN197169:RNO197175 RXJ197169:RXK197175 SHF197169:SHG197175 SRB197169:SRC197175 TAX197169:TAY197175 TKT197169:TKU197175 TUP197169:TUQ197175 UEL197169:UEM197175 UOH197169:UOI197175 UYD197169:UYE197175 VHZ197169:VIA197175 VRV197169:VRW197175 WBR197169:WBS197175 WLN197169:WLO197175 WVJ197169:WVK197175 B262705:C262711 IX262705:IY262711 ST262705:SU262711 ACP262705:ACQ262711 AML262705:AMM262711 AWH262705:AWI262711 BGD262705:BGE262711 BPZ262705:BQA262711 BZV262705:BZW262711 CJR262705:CJS262711 CTN262705:CTO262711 DDJ262705:DDK262711 DNF262705:DNG262711 DXB262705:DXC262711 EGX262705:EGY262711 EQT262705:EQU262711 FAP262705:FAQ262711 FKL262705:FKM262711 FUH262705:FUI262711 GED262705:GEE262711 GNZ262705:GOA262711 GXV262705:GXW262711 HHR262705:HHS262711 HRN262705:HRO262711 IBJ262705:IBK262711 ILF262705:ILG262711 IVB262705:IVC262711 JEX262705:JEY262711 JOT262705:JOU262711 JYP262705:JYQ262711 KIL262705:KIM262711 KSH262705:KSI262711 LCD262705:LCE262711 LLZ262705:LMA262711 LVV262705:LVW262711 MFR262705:MFS262711 MPN262705:MPO262711 MZJ262705:MZK262711 NJF262705:NJG262711 NTB262705:NTC262711 OCX262705:OCY262711 OMT262705:OMU262711 OWP262705:OWQ262711 PGL262705:PGM262711 PQH262705:PQI262711 QAD262705:QAE262711 QJZ262705:QKA262711 QTV262705:QTW262711 RDR262705:RDS262711 RNN262705:RNO262711 RXJ262705:RXK262711 SHF262705:SHG262711 SRB262705:SRC262711 TAX262705:TAY262711 TKT262705:TKU262711 TUP262705:TUQ262711 UEL262705:UEM262711 UOH262705:UOI262711 UYD262705:UYE262711 VHZ262705:VIA262711 VRV262705:VRW262711 WBR262705:WBS262711 WLN262705:WLO262711 WVJ262705:WVK262711 B328241:C328247 IX328241:IY328247 ST328241:SU328247 ACP328241:ACQ328247 AML328241:AMM328247 AWH328241:AWI328247 BGD328241:BGE328247 BPZ328241:BQA328247 BZV328241:BZW328247 CJR328241:CJS328247 CTN328241:CTO328247 DDJ328241:DDK328247 DNF328241:DNG328247 DXB328241:DXC328247 EGX328241:EGY328247 EQT328241:EQU328247 FAP328241:FAQ328247 FKL328241:FKM328247 FUH328241:FUI328247 GED328241:GEE328247 GNZ328241:GOA328247 GXV328241:GXW328247 HHR328241:HHS328247 HRN328241:HRO328247 IBJ328241:IBK328247 ILF328241:ILG328247 IVB328241:IVC328247 JEX328241:JEY328247 JOT328241:JOU328247 JYP328241:JYQ328247 KIL328241:KIM328247 KSH328241:KSI328247 LCD328241:LCE328247 LLZ328241:LMA328247 LVV328241:LVW328247 MFR328241:MFS328247 MPN328241:MPO328247 MZJ328241:MZK328247 NJF328241:NJG328247 NTB328241:NTC328247 OCX328241:OCY328247 OMT328241:OMU328247 OWP328241:OWQ328247 PGL328241:PGM328247 PQH328241:PQI328247 QAD328241:QAE328247 QJZ328241:QKA328247 QTV328241:QTW328247 RDR328241:RDS328247 RNN328241:RNO328247 RXJ328241:RXK328247 SHF328241:SHG328247 SRB328241:SRC328247 TAX328241:TAY328247 TKT328241:TKU328247 TUP328241:TUQ328247 UEL328241:UEM328247 UOH328241:UOI328247 UYD328241:UYE328247 VHZ328241:VIA328247 VRV328241:VRW328247 WBR328241:WBS328247 WLN328241:WLO328247 WVJ328241:WVK328247 B393777:C393783 IX393777:IY393783 ST393777:SU393783 ACP393777:ACQ393783 AML393777:AMM393783 AWH393777:AWI393783 BGD393777:BGE393783 BPZ393777:BQA393783 BZV393777:BZW393783 CJR393777:CJS393783 CTN393777:CTO393783 DDJ393777:DDK393783 DNF393777:DNG393783 DXB393777:DXC393783 EGX393777:EGY393783 EQT393777:EQU393783 FAP393777:FAQ393783 FKL393777:FKM393783 FUH393777:FUI393783 GED393777:GEE393783 GNZ393777:GOA393783 GXV393777:GXW393783 HHR393777:HHS393783 HRN393777:HRO393783 IBJ393777:IBK393783 ILF393777:ILG393783 IVB393777:IVC393783 JEX393777:JEY393783 JOT393777:JOU393783 JYP393777:JYQ393783 KIL393777:KIM393783 KSH393777:KSI393783 LCD393777:LCE393783 LLZ393777:LMA393783 LVV393777:LVW393783 MFR393777:MFS393783 MPN393777:MPO393783 MZJ393777:MZK393783 NJF393777:NJG393783 NTB393777:NTC393783 OCX393777:OCY393783 OMT393777:OMU393783 OWP393777:OWQ393783 PGL393777:PGM393783 PQH393777:PQI393783 QAD393777:QAE393783 QJZ393777:QKA393783 QTV393777:QTW393783 RDR393777:RDS393783 RNN393777:RNO393783 RXJ393777:RXK393783 SHF393777:SHG393783 SRB393777:SRC393783 TAX393777:TAY393783 TKT393777:TKU393783 TUP393777:TUQ393783 UEL393777:UEM393783 UOH393777:UOI393783 UYD393777:UYE393783 VHZ393777:VIA393783 VRV393777:VRW393783 WBR393777:WBS393783 WLN393777:WLO393783 WVJ393777:WVK393783 B459313:C459319 IX459313:IY459319 ST459313:SU459319 ACP459313:ACQ459319 AML459313:AMM459319 AWH459313:AWI459319 BGD459313:BGE459319 BPZ459313:BQA459319 BZV459313:BZW459319 CJR459313:CJS459319 CTN459313:CTO459319 DDJ459313:DDK459319 DNF459313:DNG459319 DXB459313:DXC459319 EGX459313:EGY459319 EQT459313:EQU459319 FAP459313:FAQ459319 FKL459313:FKM459319 FUH459313:FUI459319 GED459313:GEE459319 GNZ459313:GOA459319 GXV459313:GXW459319 HHR459313:HHS459319 HRN459313:HRO459319 IBJ459313:IBK459319 ILF459313:ILG459319 IVB459313:IVC459319 JEX459313:JEY459319 JOT459313:JOU459319 JYP459313:JYQ459319 KIL459313:KIM459319 KSH459313:KSI459319 LCD459313:LCE459319 LLZ459313:LMA459319 LVV459313:LVW459319 MFR459313:MFS459319 MPN459313:MPO459319 MZJ459313:MZK459319 NJF459313:NJG459319 NTB459313:NTC459319 OCX459313:OCY459319 OMT459313:OMU459319 OWP459313:OWQ459319 PGL459313:PGM459319 PQH459313:PQI459319 QAD459313:QAE459319 QJZ459313:QKA459319 QTV459313:QTW459319 RDR459313:RDS459319 RNN459313:RNO459319 RXJ459313:RXK459319 SHF459313:SHG459319 SRB459313:SRC459319 TAX459313:TAY459319 TKT459313:TKU459319 TUP459313:TUQ459319 UEL459313:UEM459319 UOH459313:UOI459319 UYD459313:UYE459319 VHZ459313:VIA459319 VRV459313:VRW459319 WBR459313:WBS459319 WLN459313:WLO459319 WVJ459313:WVK459319 B524849:C524855 IX524849:IY524855 ST524849:SU524855 ACP524849:ACQ524855 AML524849:AMM524855 AWH524849:AWI524855 BGD524849:BGE524855 BPZ524849:BQA524855 BZV524849:BZW524855 CJR524849:CJS524855 CTN524849:CTO524855 DDJ524849:DDK524855 DNF524849:DNG524855 DXB524849:DXC524855 EGX524849:EGY524855 EQT524849:EQU524855 FAP524849:FAQ524855 FKL524849:FKM524855 FUH524849:FUI524855 GED524849:GEE524855 GNZ524849:GOA524855 GXV524849:GXW524855 HHR524849:HHS524855 HRN524849:HRO524855 IBJ524849:IBK524855 ILF524849:ILG524855 IVB524849:IVC524855 JEX524849:JEY524855 JOT524849:JOU524855 JYP524849:JYQ524855 KIL524849:KIM524855 KSH524849:KSI524855 LCD524849:LCE524855 LLZ524849:LMA524855 LVV524849:LVW524855 MFR524849:MFS524855 MPN524849:MPO524855 MZJ524849:MZK524855 NJF524849:NJG524855 NTB524849:NTC524855 OCX524849:OCY524855 OMT524849:OMU524855 OWP524849:OWQ524855 PGL524849:PGM524855 PQH524849:PQI524855 QAD524849:QAE524855 QJZ524849:QKA524855 QTV524849:QTW524855 RDR524849:RDS524855 RNN524849:RNO524855 RXJ524849:RXK524855 SHF524849:SHG524855 SRB524849:SRC524855 TAX524849:TAY524855 TKT524849:TKU524855 TUP524849:TUQ524855 UEL524849:UEM524855 UOH524849:UOI524855 UYD524849:UYE524855 VHZ524849:VIA524855 VRV524849:VRW524855 WBR524849:WBS524855 WLN524849:WLO524855 WVJ524849:WVK524855 B590385:C590391 IX590385:IY590391 ST590385:SU590391 ACP590385:ACQ590391 AML590385:AMM590391 AWH590385:AWI590391 BGD590385:BGE590391 BPZ590385:BQA590391 BZV590385:BZW590391 CJR590385:CJS590391 CTN590385:CTO590391 DDJ590385:DDK590391 DNF590385:DNG590391 DXB590385:DXC590391 EGX590385:EGY590391 EQT590385:EQU590391 FAP590385:FAQ590391 FKL590385:FKM590391 FUH590385:FUI590391 GED590385:GEE590391 GNZ590385:GOA590391 GXV590385:GXW590391 HHR590385:HHS590391 HRN590385:HRO590391 IBJ590385:IBK590391 ILF590385:ILG590391 IVB590385:IVC590391 JEX590385:JEY590391 JOT590385:JOU590391 JYP590385:JYQ590391 KIL590385:KIM590391 KSH590385:KSI590391 LCD590385:LCE590391 LLZ590385:LMA590391 LVV590385:LVW590391 MFR590385:MFS590391 MPN590385:MPO590391 MZJ590385:MZK590391 NJF590385:NJG590391 NTB590385:NTC590391 OCX590385:OCY590391 OMT590385:OMU590391 OWP590385:OWQ590391 PGL590385:PGM590391 PQH590385:PQI590391 QAD590385:QAE590391 QJZ590385:QKA590391 QTV590385:QTW590391 RDR590385:RDS590391 RNN590385:RNO590391 RXJ590385:RXK590391 SHF590385:SHG590391 SRB590385:SRC590391 TAX590385:TAY590391 TKT590385:TKU590391 TUP590385:TUQ590391 UEL590385:UEM590391 UOH590385:UOI590391 UYD590385:UYE590391 VHZ590385:VIA590391 VRV590385:VRW590391 WBR590385:WBS590391 WLN590385:WLO590391 WVJ590385:WVK590391 B655921:C655927 IX655921:IY655927 ST655921:SU655927 ACP655921:ACQ655927 AML655921:AMM655927 AWH655921:AWI655927 BGD655921:BGE655927 BPZ655921:BQA655927 BZV655921:BZW655927 CJR655921:CJS655927 CTN655921:CTO655927 DDJ655921:DDK655927 DNF655921:DNG655927 DXB655921:DXC655927 EGX655921:EGY655927 EQT655921:EQU655927 FAP655921:FAQ655927 FKL655921:FKM655927 FUH655921:FUI655927 GED655921:GEE655927 GNZ655921:GOA655927 GXV655921:GXW655927 HHR655921:HHS655927 HRN655921:HRO655927 IBJ655921:IBK655927 ILF655921:ILG655927 IVB655921:IVC655927 JEX655921:JEY655927 JOT655921:JOU655927 JYP655921:JYQ655927 KIL655921:KIM655927 KSH655921:KSI655927 LCD655921:LCE655927 LLZ655921:LMA655927 LVV655921:LVW655927 MFR655921:MFS655927 MPN655921:MPO655927 MZJ655921:MZK655927 NJF655921:NJG655927 NTB655921:NTC655927 OCX655921:OCY655927 OMT655921:OMU655927 OWP655921:OWQ655927 PGL655921:PGM655927 PQH655921:PQI655927 QAD655921:QAE655927 QJZ655921:QKA655927 QTV655921:QTW655927 RDR655921:RDS655927 RNN655921:RNO655927 RXJ655921:RXK655927 SHF655921:SHG655927 SRB655921:SRC655927 TAX655921:TAY655927 TKT655921:TKU655927 TUP655921:TUQ655927 UEL655921:UEM655927 UOH655921:UOI655927 UYD655921:UYE655927 VHZ655921:VIA655927 VRV655921:VRW655927 WBR655921:WBS655927 WLN655921:WLO655927 WVJ655921:WVK655927 B721457:C721463 IX721457:IY721463 ST721457:SU721463 ACP721457:ACQ721463 AML721457:AMM721463 AWH721457:AWI721463 BGD721457:BGE721463 BPZ721457:BQA721463 BZV721457:BZW721463 CJR721457:CJS721463 CTN721457:CTO721463 DDJ721457:DDK721463 DNF721457:DNG721463 DXB721457:DXC721463 EGX721457:EGY721463 EQT721457:EQU721463 FAP721457:FAQ721463 FKL721457:FKM721463 FUH721457:FUI721463 GED721457:GEE721463 GNZ721457:GOA721463 GXV721457:GXW721463 HHR721457:HHS721463 HRN721457:HRO721463 IBJ721457:IBK721463 ILF721457:ILG721463 IVB721457:IVC721463 JEX721457:JEY721463 JOT721457:JOU721463 JYP721457:JYQ721463 KIL721457:KIM721463 KSH721457:KSI721463 LCD721457:LCE721463 LLZ721457:LMA721463 LVV721457:LVW721463 MFR721457:MFS721463 MPN721457:MPO721463 MZJ721457:MZK721463 NJF721457:NJG721463 NTB721457:NTC721463 OCX721457:OCY721463 OMT721457:OMU721463 OWP721457:OWQ721463 PGL721457:PGM721463 PQH721457:PQI721463 QAD721457:QAE721463 QJZ721457:QKA721463 QTV721457:QTW721463 RDR721457:RDS721463 RNN721457:RNO721463 RXJ721457:RXK721463 SHF721457:SHG721463 SRB721457:SRC721463 TAX721457:TAY721463 TKT721457:TKU721463 TUP721457:TUQ721463 UEL721457:UEM721463 UOH721457:UOI721463 UYD721457:UYE721463 VHZ721457:VIA721463 VRV721457:VRW721463 WBR721457:WBS721463 WLN721457:WLO721463 WVJ721457:WVK721463 B786993:C786999 IX786993:IY786999 ST786993:SU786999 ACP786993:ACQ786999 AML786993:AMM786999 AWH786993:AWI786999 BGD786993:BGE786999 BPZ786993:BQA786999 BZV786993:BZW786999 CJR786993:CJS786999 CTN786993:CTO786999 DDJ786993:DDK786999 DNF786993:DNG786999 DXB786993:DXC786999 EGX786993:EGY786999 EQT786993:EQU786999 FAP786993:FAQ786999 FKL786993:FKM786999 FUH786993:FUI786999 GED786993:GEE786999 GNZ786993:GOA786999 GXV786993:GXW786999 HHR786993:HHS786999 HRN786993:HRO786999 IBJ786993:IBK786999 ILF786993:ILG786999 IVB786993:IVC786999 JEX786993:JEY786999 JOT786993:JOU786999 JYP786993:JYQ786999 KIL786993:KIM786999 KSH786993:KSI786999 LCD786993:LCE786999 LLZ786993:LMA786999 LVV786993:LVW786999 MFR786993:MFS786999 MPN786993:MPO786999 MZJ786993:MZK786999 NJF786993:NJG786999 NTB786993:NTC786999 OCX786993:OCY786999 OMT786993:OMU786999 OWP786993:OWQ786999 PGL786993:PGM786999 PQH786993:PQI786999 QAD786993:QAE786999 QJZ786993:QKA786999 QTV786993:QTW786999 RDR786993:RDS786999 RNN786993:RNO786999 RXJ786993:RXK786999 SHF786993:SHG786999 SRB786993:SRC786999 TAX786993:TAY786999 TKT786993:TKU786999 TUP786993:TUQ786999 UEL786993:UEM786999 UOH786993:UOI786999 UYD786993:UYE786999 VHZ786993:VIA786999 VRV786993:VRW786999 WBR786993:WBS786999 WLN786993:WLO786999 WVJ786993:WVK786999 B852529:C852535 IX852529:IY852535 ST852529:SU852535 ACP852529:ACQ852535 AML852529:AMM852535 AWH852529:AWI852535 BGD852529:BGE852535 BPZ852529:BQA852535 BZV852529:BZW852535 CJR852529:CJS852535 CTN852529:CTO852535 DDJ852529:DDK852535 DNF852529:DNG852535 DXB852529:DXC852535 EGX852529:EGY852535 EQT852529:EQU852535 FAP852529:FAQ852535 FKL852529:FKM852535 FUH852529:FUI852535 GED852529:GEE852535 GNZ852529:GOA852535 GXV852529:GXW852535 HHR852529:HHS852535 HRN852529:HRO852535 IBJ852529:IBK852535 ILF852529:ILG852535 IVB852529:IVC852535 JEX852529:JEY852535 JOT852529:JOU852535 JYP852529:JYQ852535 KIL852529:KIM852535 KSH852529:KSI852535 LCD852529:LCE852535 LLZ852529:LMA852535 LVV852529:LVW852535 MFR852529:MFS852535 MPN852529:MPO852535 MZJ852529:MZK852535 NJF852529:NJG852535 NTB852529:NTC852535 OCX852529:OCY852535 OMT852529:OMU852535 OWP852529:OWQ852535 PGL852529:PGM852535 PQH852529:PQI852535 QAD852529:QAE852535 QJZ852529:QKA852535 QTV852529:QTW852535 RDR852529:RDS852535 RNN852529:RNO852535 RXJ852529:RXK852535 SHF852529:SHG852535 SRB852529:SRC852535 TAX852529:TAY852535 TKT852529:TKU852535 TUP852529:TUQ852535 UEL852529:UEM852535 UOH852529:UOI852535 UYD852529:UYE852535 VHZ852529:VIA852535 VRV852529:VRW852535 WBR852529:WBS852535 WLN852529:WLO852535 WVJ852529:WVK852535 B918065:C918071 IX918065:IY918071 ST918065:SU918071 ACP918065:ACQ918071 AML918065:AMM918071 AWH918065:AWI918071 BGD918065:BGE918071 BPZ918065:BQA918071 BZV918065:BZW918071 CJR918065:CJS918071 CTN918065:CTO918071 DDJ918065:DDK918071 DNF918065:DNG918071 DXB918065:DXC918071 EGX918065:EGY918071 EQT918065:EQU918071 FAP918065:FAQ918071 FKL918065:FKM918071 FUH918065:FUI918071 GED918065:GEE918071 GNZ918065:GOA918071 GXV918065:GXW918071 HHR918065:HHS918071 HRN918065:HRO918071 IBJ918065:IBK918071 ILF918065:ILG918071 IVB918065:IVC918071 JEX918065:JEY918071 JOT918065:JOU918071 JYP918065:JYQ918071 KIL918065:KIM918071 KSH918065:KSI918071 LCD918065:LCE918071 LLZ918065:LMA918071 LVV918065:LVW918071 MFR918065:MFS918071 MPN918065:MPO918071 MZJ918065:MZK918071 NJF918065:NJG918071 NTB918065:NTC918071 OCX918065:OCY918071 OMT918065:OMU918071 OWP918065:OWQ918071 PGL918065:PGM918071 PQH918065:PQI918071 QAD918065:QAE918071 QJZ918065:QKA918071 QTV918065:QTW918071 RDR918065:RDS918071 RNN918065:RNO918071 RXJ918065:RXK918071 SHF918065:SHG918071 SRB918065:SRC918071 TAX918065:TAY918071 TKT918065:TKU918071 TUP918065:TUQ918071 UEL918065:UEM918071 UOH918065:UOI918071 UYD918065:UYE918071 VHZ918065:VIA918071 VRV918065:VRW918071 WBR918065:WBS918071 WLN918065:WLO918071 WVJ918065:WVK918071 B983601:C983607 IX983601:IY983607 ST983601:SU983607 ACP983601:ACQ983607 AML983601:AMM983607 AWH983601:AWI983607 BGD983601:BGE983607 BPZ983601:BQA983607 BZV983601:BZW983607 CJR983601:CJS983607 CTN983601:CTO983607 DDJ983601:DDK983607 DNF983601:DNG983607 DXB983601:DXC983607 EGX983601:EGY983607 EQT983601:EQU983607 FAP983601:FAQ983607 FKL983601:FKM983607 FUH983601:FUI983607 GED983601:GEE983607 GNZ983601:GOA983607 GXV983601:GXW983607 HHR983601:HHS983607 HRN983601:HRO983607 IBJ983601:IBK983607 ILF983601:ILG983607 IVB983601:IVC983607 JEX983601:JEY983607 JOT983601:JOU983607 JYP983601:JYQ983607 KIL983601:KIM983607 KSH983601:KSI983607 LCD983601:LCE983607 LLZ983601:LMA983607 LVV983601:LVW983607 MFR983601:MFS983607 MPN983601:MPO983607 MZJ983601:MZK983607 NJF983601:NJG983607 NTB983601:NTC983607 OCX983601:OCY983607 OMT983601:OMU983607 OWP983601:OWQ983607 PGL983601:PGM983607 PQH983601:PQI983607 QAD983601:QAE983607 QJZ983601:QKA983607 QTV983601:QTW983607 RDR983601:RDS983607 RNN983601:RNO983607 RXJ983601:RXK983607 SHF983601:SHG983607 SRB983601:SRC983607 TAX983601:TAY983607 TKT983601:TKU983607 TUP983601:TUQ983607 UEL983601:UEM983607 UOH983601:UOI983607 UYD983601:UYE983607 VHZ983601:VIA983607 VRV983601:VRW983607 WBR983601:WBS983607 WLN983601:WLO983607 WVJ983601:WVK983607 B66105:C66110 IX66105:IY66110 ST66105:SU66110 ACP66105:ACQ66110 AML66105:AMM66110 AWH66105:AWI66110 BGD66105:BGE66110 BPZ66105:BQA66110 BZV66105:BZW66110 CJR66105:CJS66110 CTN66105:CTO66110 DDJ66105:DDK66110 DNF66105:DNG66110 DXB66105:DXC66110 EGX66105:EGY66110 EQT66105:EQU66110 FAP66105:FAQ66110 FKL66105:FKM66110 FUH66105:FUI66110 GED66105:GEE66110 GNZ66105:GOA66110 GXV66105:GXW66110 HHR66105:HHS66110 HRN66105:HRO66110 IBJ66105:IBK66110 ILF66105:ILG66110 IVB66105:IVC66110 JEX66105:JEY66110 JOT66105:JOU66110 JYP66105:JYQ66110 KIL66105:KIM66110 KSH66105:KSI66110 LCD66105:LCE66110 LLZ66105:LMA66110 LVV66105:LVW66110 MFR66105:MFS66110 MPN66105:MPO66110 MZJ66105:MZK66110 NJF66105:NJG66110 NTB66105:NTC66110 OCX66105:OCY66110 OMT66105:OMU66110 OWP66105:OWQ66110 PGL66105:PGM66110 PQH66105:PQI66110 QAD66105:QAE66110 QJZ66105:QKA66110 QTV66105:QTW66110 RDR66105:RDS66110 RNN66105:RNO66110 RXJ66105:RXK66110 SHF66105:SHG66110 SRB66105:SRC66110 TAX66105:TAY66110 TKT66105:TKU66110 TUP66105:TUQ66110 UEL66105:UEM66110 UOH66105:UOI66110 UYD66105:UYE66110 VHZ66105:VIA66110 VRV66105:VRW66110 WBR66105:WBS66110 WLN66105:WLO66110 WVJ66105:WVK66110 B131641:C131646 IX131641:IY131646 ST131641:SU131646 ACP131641:ACQ131646 AML131641:AMM131646 AWH131641:AWI131646 BGD131641:BGE131646 BPZ131641:BQA131646 BZV131641:BZW131646 CJR131641:CJS131646 CTN131641:CTO131646 DDJ131641:DDK131646 DNF131641:DNG131646 DXB131641:DXC131646 EGX131641:EGY131646 EQT131641:EQU131646 FAP131641:FAQ131646 FKL131641:FKM131646 FUH131641:FUI131646 GED131641:GEE131646 GNZ131641:GOA131646 GXV131641:GXW131646 HHR131641:HHS131646 HRN131641:HRO131646 IBJ131641:IBK131646 ILF131641:ILG131646 IVB131641:IVC131646 JEX131641:JEY131646 JOT131641:JOU131646 JYP131641:JYQ131646 KIL131641:KIM131646 KSH131641:KSI131646 LCD131641:LCE131646 LLZ131641:LMA131646 LVV131641:LVW131646 MFR131641:MFS131646 MPN131641:MPO131646 MZJ131641:MZK131646 NJF131641:NJG131646 NTB131641:NTC131646 OCX131641:OCY131646 OMT131641:OMU131646 OWP131641:OWQ131646 PGL131641:PGM131646 PQH131641:PQI131646 QAD131641:QAE131646 QJZ131641:QKA131646 QTV131641:QTW131646 RDR131641:RDS131646 RNN131641:RNO131646 RXJ131641:RXK131646 SHF131641:SHG131646 SRB131641:SRC131646 TAX131641:TAY131646 TKT131641:TKU131646 TUP131641:TUQ131646 UEL131641:UEM131646 UOH131641:UOI131646 UYD131641:UYE131646 VHZ131641:VIA131646 VRV131641:VRW131646 WBR131641:WBS131646 WLN131641:WLO131646 WVJ131641:WVK131646 B197177:C197182 IX197177:IY197182 ST197177:SU197182 ACP197177:ACQ197182 AML197177:AMM197182 AWH197177:AWI197182 BGD197177:BGE197182 BPZ197177:BQA197182 BZV197177:BZW197182 CJR197177:CJS197182 CTN197177:CTO197182 DDJ197177:DDK197182 DNF197177:DNG197182 DXB197177:DXC197182 EGX197177:EGY197182 EQT197177:EQU197182 FAP197177:FAQ197182 FKL197177:FKM197182 FUH197177:FUI197182 GED197177:GEE197182 GNZ197177:GOA197182 GXV197177:GXW197182 HHR197177:HHS197182 HRN197177:HRO197182 IBJ197177:IBK197182 ILF197177:ILG197182 IVB197177:IVC197182 JEX197177:JEY197182 JOT197177:JOU197182 JYP197177:JYQ197182 KIL197177:KIM197182 KSH197177:KSI197182 LCD197177:LCE197182 LLZ197177:LMA197182 LVV197177:LVW197182 MFR197177:MFS197182 MPN197177:MPO197182 MZJ197177:MZK197182 NJF197177:NJG197182 NTB197177:NTC197182 OCX197177:OCY197182 OMT197177:OMU197182 OWP197177:OWQ197182 PGL197177:PGM197182 PQH197177:PQI197182 QAD197177:QAE197182 QJZ197177:QKA197182 QTV197177:QTW197182 RDR197177:RDS197182 RNN197177:RNO197182 RXJ197177:RXK197182 SHF197177:SHG197182 SRB197177:SRC197182 TAX197177:TAY197182 TKT197177:TKU197182 TUP197177:TUQ197182 UEL197177:UEM197182 UOH197177:UOI197182 UYD197177:UYE197182 VHZ197177:VIA197182 VRV197177:VRW197182 WBR197177:WBS197182 WLN197177:WLO197182 WVJ197177:WVK197182 B262713:C262718 IX262713:IY262718 ST262713:SU262718 ACP262713:ACQ262718 AML262713:AMM262718 AWH262713:AWI262718 BGD262713:BGE262718 BPZ262713:BQA262718 BZV262713:BZW262718 CJR262713:CJS262718 CTN262713:CTO262718 DDJ262713:DDK262718 DNF262713:DNG262718 DXB262713:DXC262718 EGX262713:EGY262718 EQT262713:EQU262718 FAP262713:FAQ262718 FKL262713:FKM262718 FUH262713:FUI262718 GED262713:GEE262718 GNZ262713:GOA262718 GXV262713:GXW262718 HHR262713:HHS262718 HRN262713:HRO262718 IBJ262713:IBK262718 ILF262713:ILG262718 IVB262713:IVC262718 JEX262713:JEY262718 JOT262713:JOU262718 JYP262713:JYQ262718 KIL262713:KIM262718 KSH262713:KSI262718 LCD262713:LCE262718 LLZ262713:LMA262718 LVV262713:LVW262718 MFR262713:MFS262718 MPN262713:MPO262718 MZJ262713:MZK262718 NJF262713:NJG262718 NTB262713:NTC262718 OCX262713:OCY262718 OMT262713:OMU262718 OWP262713:OWQ262718 PGL262713:PGM262718 PQH262713:PQI262718 QAD262713:QAE262718 QJZ262713:QKA262718 QTV262713:QTW262718 RDR262713:RDS262718 RNN262713:RNO262718 RXJ262713:RXK262718 SHF262713:SHG262718 SRB262713:SRC262718 TAX262713:TAY262718 TKT262713:TKU262718 TUP262713:TUQ262718 UEL262713:UEM262718 UOH262713:UOI262718 UYD262713:UYE262718 VHZ262713:VIA262718 VRV262713:VRW262718 WBR262713:WBS262718 WLN262713:WLO262718 WVJ262713:WVK262718 B328249:C328254 IX328249:IY328254 ST328249:SU328254 ACP328249:ACQ328254 AML328249:AMM328254 AWH328249:AWI328254 BGD328249:BGE328254 BPZ328249:BQA328254 BZV328249:BZW328254 CJR328249:CJS328254 CTN328249:CTO328254 DDJ328249:DDK328254 DNF328249:DNG328254 DXB328249:DXC328254 EGX328249:EGY328254 EQT328249:EQU328254 FAP328249:FAQ328254 FKL328249:FKM328254 FUH328249:FUI328254 GED328249:GEE328254 GNZ328249:GOA328254 GXV328249:GXW328254 HHR328249:HHS328254 HRN328249:HRO328254 IBJ328249:IBK328254 ILF328249:ILG328254 IVB328249:IVC328254 JEX328249:JEY328254 JOT328249:JOU328254 JYP328249:JYQ328254 KIL328249:KIM328254 KSH328249:KSI328254 LCD328249:LCE328254 LLZ328249:LMA328254 LVV328249:LVW328254 MFR328249:MFS328254 MPN328249:MPO328254 MZJ328249:MZK328254 NJF328249:NJG328254 NTB328249:NTC328254 OCX328249:OCY328254 OMT328249:OMU328254 OWP328249:OWQ328254 PGL328249:PGM328254 PQH328249:PQI328254 QAD328249:QAE328254 QJZ328249:QKA328254 QTV328249:QTW328254 RDR328249:RDS328254 RNN328249:RNO328254 RXJ328249:RXK328254 SHF328249:SHG328254 SRB328249:SRC328254 TAX328249:TAY328254 TKT328249:TKU328254 TUP328249:TUQ328254 UEL328249:UEM328254 UOH328249:UOI328254 UYD328249:UYE328254 VHZ328249:VIA328254 VRV328249:VRW328254 WBR328249:WBS328254 WLN328249:WLO328254 WVJ328249:WVK328254 B393785:C393790 IX393785:IY393790 ST393785:SU393790 ACP393785:ACQ393790 AML393785:AMM393790 AWH393785:AWI393790 BGD393785:BGE393790 BPZ393785:BQA393790 BZV393785:BZW393790 CJR393785:CJS393790 CTN393785:CTO393790 DDJ393785:DDK393790 DNF393785:DNG393790 DXB393785:DXC393790 EGX393785:EGY393790 EQT393785:EQU393790 FAP393785:FAQ393790 FKL393785:FKM393790 FUH393785:FUI393790 GED393785:GEE393790 GNZ393785:GOA393790 GXV393785:GXW393790 HHR393785:HHS393790 HRN393785:HRO393790 IBJ393785:IBK393790 ILF393785:ILG393790 IVB393785:IVC393790 JEX393785:JEY393790 JOT393785:JOU393790 JYP393785:JYQ393790 KIL393785:KIM393790 KSH393785:KSI393790 LCD393785:LCE393790 LLZ393785:LMA393790 LVV393785:LVW393790 MFR393785:MFS393790 MPN393785:MPO393790 MZJ393785:MZK393790 NJF393785:NJG393790 NTB393785:NTC393790 OCX393785:OCY393790 OMT393785:OMU393790 OWP393785:OWQ393790 PGL393785:PGM393790 PQH393785:PQI393790 QAD393785:QAE393790 QJZ393785:QKA393790 QTV393785:QTW393790 RDR393785:RDS393790 RNN393785:RNO393790 RXJ393785:RXK393790 SHF393785:SHG393790 SRB393785:SRC393790 TAX393785:TAY393790 TKT393785:TKU393790 TUP393785:TUQ393790 UEL393785:UEM393790 UOH393785:UOI393790 UYD393785:UYE393790 VHZ393785:VIA393790 VRV393785:VRW393790 WBR393785:WBS393790 WLN393785:WLO393790 WVJ393785:WVK393790 B459321:C459326 IX459321:IY459326 ST459321:SU459326 ACP459321:ACQ459326 AML459321:AMM459326 AWH459321:AWI459326 BGD459321:BGE459326 BPZ459321:BQA459326 BZV459321:BZW459326 CJR459321:CJS459326 CTN459321:CTO459326 DDJ459321:DDK459326 DNF459321:DNG459326 DXB459321:DXC459326 EGX459321:EGY459326 EQT459321:EQU459326 FAP459321:FAQ459326 FKL459321:FKM459326 FUH459321:FUI459326 GED459321:GEE459326 GNZ459321:GOA459326 GXV459321:GXW459326 HHR459321:HHS459326 HRN459321:HRO459326 IBJ459321:IBK459326 ILF459321:ILG459326 IVB459321:IVC459326 JEX459321:JEY459326 JOT459321:JOU459326 JYP459321:JYQ459326 KIL459321:KIM459326 KSH459321:KSI459326 LCD459321:LCE459326 LLZ459321:LMA459326 LVV459321:LVW459326 MFR459321:MFS459326 MPN459321:MPO459326 MZJ459321:MZK459326 NJF459321:NJG459326 NTB459321:NTC459326 OCX459321:OCY459326 OMT459321:OMU459326 OWP459321:OWQ459326 PGL459321:PGM459326 PQH459321:PQI459326 QAD459321:QAE459326 QJZ459321:QKA459326 QTV459321:QTW459326 RDR459321:RDS459326 RNN459321:RNO459326 RXJ459321:RXK459326 SHF459321:SHG459326 SRB459321:SRC459326 TAX459321:TAY459326 TKT459321:TKU459326 TUP459321:TUQ459326 UEL459321:UEM459326 UOH459321:UOI459326 UYD459321:UYE459326 VHZ459321:VIA459326 VRV459321:VRW459326 WBR459321:WBS459326 WLN459321:WLO459326 WVJ459321:WVK459326 B524857:C524862 IX524857:IY524862 ST524857:SU524862 ACP524857:ACQ524862 AML524857:AMM524862 AWH524857:AWI524862 BGD524857:BGE524862 BPZ524857:BQA524862 BZV524857:BZW524862 CJR524857:CJS524862 CTN524857:CTO524862 DDJ524857:DDK524862 DNF524857:DNG524862 DXB524857:DXC524862 EGX524857:EGY524862 EQT524857:EQU524862 FAP524857:FAQ524862 FKL524857:FKM524862 FUH524857:FUI524862 GED524857:GEE524862 GNZ524857:GOA524862 GXV524857:GXW524862 HHR524857:HHS524862 HRN524857:HRO524862 IBJ524857:IBK524862 ILF524857:ILG524862 IVB524857:IVC524862 JEX524857:JEY524862 JOT524857:JOU524862 JYP524857:JYQ524862 KIL524857:KIM524862 KSH524857:KSI524862 LCD524857:LCE524862 LLZ524857:LMA524862 LVV524857:LVW524862 MFR524857:MFS524862 MPN524857:MPO524862 MZJ524857:MZK524862 NJF524857:NJG524862 NTB524857:NTC524862 OCX524857:OCY524862 OMT524857:OMU524862 OWP524857:OWQ524862 PGL524857:PGM524862 PQH524857:PQI524862 QAD524857:QAE524862 QJZ524857:QKA524862 QTV524857:QTW524862 RDR524857:RDS524862 RNN524857:RNO524862 RXJ524857:RXK524862 SHF524857:SHG524862 SRB524857:SRC524862 TAX524857:TAY524862 TKT524857:TKU524862 TUP524857:TUQ524862 UEL524857:UEM524862 UOH524857:UOI524862 UYD524857:UYE524862 VHZ524857:VIA524862 VRV524857:VRW524862 WBR524857:WBS524862 WLN524857:WLO524862 WVJ524857:WVK524862 B590393:C590398 IX590393:IY590398 ST590393:SU590398 ACP590393:ACQ590398 AML590393:AMM590398 AWH590393:AWI590398 BGD590393:BGE590398 BPZ590393:BQA590398 BZV590393:BZW590398 CJR590393:CJS590398 CTN590393:CTO590398 DDJ590393:DDK590398 DNF590393:DNG590398 DXB590393:DXC590398 EGX590393:EGY590398 EQT590393:EQU590398 FAP590393:FAQ590398 FKL590393:FKM590398 FUH590393:FUI590398 GED590393:GEE590398 GNZ590393:GOA590398 GXV590393:GXW590398 HHR590393:HHS590398 HRN590393:HRO590398 IBJ590393:IBK590398 ILF590393:ILG590398 IVB590393:IVC590398 JEX590393:JEY590398 JOT590393:JOU590398 JYP590393:JYQ590398 KIL590393:KIM590398 KSH590393:KSI590398 LCD590393:LCE590398 LLZ590393:LMA590398 LVV590393:LVW590398 MFR590393:MFS590398 MPN590393:MPO590398 MZJ590393:MZK590398 NJF590393:NJG590398 NTB590393:NTC590398 OCX590393:OCY590398 OMT590393:OMU590398 OWP590393:OWQ590398 PGL590393:PGM590398 PQH590393:PQI590398 QAD590393:QAE590398 QJZ590393:QKA590398 QTV590393:QTW590398 RDR590393:RDS590398 RNN590393:RNO590398 RXJ590393:RXK590398 SHF590393:SHG590398 SRB590393:SRC590398 TAX590393:TAY590398 TKT590393:TKU590398 TUP590393:TUQ590398 UEL590393:UEM590398 UOH590393:UOI590398 UYD590393:UYE590398 VHZ590393:VIA590398 VRV590393:VRW590398 WBR590393:WBS590398 WLN590393:WLO590398 WVJ590393:WVK590398 B655929:C655934 IX655929:IY655934 ST655929:SU655934 ACP655929:ACQ655934 AML655929:AMM655934 AWH655929:AWI655934 BGD655929:BGE655934 BPZ655929:BQA655934 BZV655929:BZW655934 CJR655929:CJS655934 CTN655929:CTO655934 DDJ655929:DDK655934 DNF655929:DNG655934 DXB655929:DXC655934 EGX655929:EGY655934 EQT655929:EQU655934 FAP655929:FAQ655934 FKL655929:FKM655934 FUH655929:FUI655934 GED655929:GEE655934 GNZ655929:GOA655934 GXV655929:GXW655934 HHR655929:HHS655934 HRN655929:HRO655934 IBJ655929:IBK655934 ILF655929:ILG655934 IVB655929:IVC655934 JEX655929:JEY655934 JOT655929:JOU655934 JYP655929:JYQ655934 KIL655929:KIM655934 KSH655929:KSI655934 LCD655929:LCE655934 LLZ655929:LMA655934 LVV655929:LVW655934 MFR655929:MFS655934 MPN655929:MPO655934 MZJ655929:MZK655934 NJF655929:NJG655934 NTB655929:NTC655934 OCX655929:OCY655934 OMT655929:OMU655934 OWP655929:OWQ655934 PGL655929:PGM655934 PQH655929:PQI655934 QAD655929:QAE655934 QJZ655929:QKA655934 QTV655929:QTW655934 RDR655929:RDS655934 RNN655929:RNO655934 RXJ655929:RXK655934 SHF655929:SHG655934 SRB655929:SRC655934 TAX655929:TAY655934 TKT655929:TKU655934 TUP655929:TUQ655934 UEL655929:UEM655934 UOH655929:UOI655934 UYD655929:UYE655934 VHZ655929:VIA655934 VRV655929:VRW655934 WBR655929:WBS655934 WLN655929:WLO655934 WVJ655929:WVK655934 B721465:C721470 IX721465:IY721470 ST721465:SU721470 ACP721465:ACQ721470 AML721465:AMM721470 AWH721465:AWI721470 BGD721465:BGE721470 BPZ721465:BQA721470 BZV721465:BZW721470 CJR721465:CJS721470 CTN721465:CTO721470 DDJ721465:DDK721470 DNF721465:DNG721470 DXB721465:DXC721470 EGX721465:EGY721470 EQT721465:EQU721470 FAP721465:FAQ721470 FKL721465:FKM721470 FUH721465:FUI721470 GED721465:GEE721470 GNZ721465:GOA721470 GXV721465:GXW721470 HHR721465:HHS721470 HRN721465:HRO721470 IBJ721465:IBK721470 ILF721465:ILG721470 IVB721465:IVC721470 JEX721465:JEY721470 JOT721465:JOU721470 JYP721465:JYQ721470 KIL721465:KIM721470 KSH721465:KSI721470 LCD721465:LCE721470 LLZ721465:LMA721470 LVV721465:LVW721470 MFR721465:MFS721470 MPN721465:MPO721470 MZJ721465:MZK721470 NJF721465:NJG721470 NTB721465:NTC721470 OCX721465:OCY721470 OMT721465:OMU721470 OWP721465:OWQ721470 PGL721465:PGM721470 PQH721465:PQI721470 QAD721465:QAE721470 QJZ721465:QKA721470 QTV721465:QTW721470 RDR721465:RDS721470 RNN721465:RNO721470 RXJ721465:RXK721470 SHF721465:SHG721470 SRB721465:SRC721470 TAX721465:TAY721470 TKT721465:TKU721470 TUP721465:TUQ721470 UEL721465:UEM721470 UOH721465:UOI721470 UYD721465:UYE721470 VHZ721465:VIA721470 VRV721465:VRW721470 WBR721465:WBS721470 WLN721465:WLO721470 WVJ721465:WVK721470 B787001:C787006 IX787001:IY787006 ST787001:SU787006 ACP787001:ACQ787006 AML787001:AMM787006 AWH787001:AWI787006 BGD787001:BGE787006 BPZ787001:BQA787006 BZV787001:BZW787006 CJR787001:CJS787006 CTN787001:CTO787006 DDJ787001:DDK787006 DNF787001:DNG787006 DXB787001:DXC787006 EGX787001:EGY787006 EQT787001:EQU787006 FAP787001:FAQ787006 FKL787001:FKM787006 FUH787001:FUI787006 GED787001:GEE787006 GNZ787001:GOA787006 GXV787001:GXW787006 HHR787001:HHS787006 HRN787001:HRO787006 IBJ787001:IBK787006 ILF787001:ILG787006 IVB787001:IVC787006 JEX787001:JEY787006 JOT787001:JOU787006 JYP787001:JYQ787006 KIL787001:KIM787006 KSH787001:KSI787006 LCD787001:LCE787006 LLZ787001:LMA787006 LVV787001:LVW787006 MFR787001:MFS787006 MPN787001:MPO787006 MZJ787001:MZK787006 NJF787001:NJG787006 NTB787001:NTC787006 OCX787001:OCY787006 OMT787001:OMU787006 OWP787001:OWQ787006 PGL787001:PGM787006 PQH787001:PQI787006 QAD787001:QAE787006 QJZ787001:QKA787006 QTV787001:QTW787006 RDR787001:RDS787006 RNN787001:RNO787006 RXJ787001:RXK787006 SHF787001:SHG787006 SRB787001:SRC787006 TAX787001:TAY787006 TKT787001:TKU787006 TUP787001:TUQ787006 UEL787001:UEM787006 UOH787001:UOI787006 UYD787001:UYE787006 VHZ787001:VIA787006 VRV787001:VRW787006 WBR787001:WBS787006 WLN787001:WLO787006 WVJ787001:WVK787006 B852537:C852542 IX852537:IY852542 ST852537:SU852542 ACP852537:ACQ852542 AML852537:AMM852542 AWH852537:AWI852542 BGD852537:BGE852542 BPZ852537:BQA852542 BZV852537:BZW852542 CJR852537:CJS852542 CTN852537:CTO852542 DDJ852537:DDK852542 DNF852537:DNG852542 DXB852537:DXC852542 EGX852537:EGY852542 EQT852537:EQU852542 FAP852537:FAQ852542 FKL852537:FKM852542 FUH852537:FUI852542 GED852537:GEE852542 GNZ852537:GOA852542 GXV852537:GXW852542 HHR852537:HHS852542 HRN852537:HRO852542 IBJ852537:IBK852542 ILF852537:ILG852542 IVB852537:IVC852542 JEX852537:JEY852542 JOT852537:JOU852542 JYP852537:JYQ852542 KIL852537:KIM852542 KSH852537:KSI852542 LCD852537:LCE852542 LLZ852537:LMA852542 LVV852537:LVW852542 MFR852537:MFS852542 MPN852537:MPO852542 MZJ852537:MZK852542 NJF852537:NJG852542 NTB852537:NTC852542 OCX852537:OCY852542 OMT852537:OMU852542 OWP852537:OWQ852542 PGL852537:PGM852542 PQH852537:PQI852542 QAD852537:QAE852542 QJZ852537:QKA852542 QTV852537:QTW852542 RDR852537:RDS852542 RNN852537:RNO852542 RXJ852537:RXK852542 SHF852537:SHG852542 SRB852537:SRC852542 TAX852537:TAY852542 TKT852537:TKU852542 TUP852537:TUQ852542 UEL852537:UEM852542 UOH852537:UOI852542 UYD852537:UYE852542 VHZ852537:VIA852542 VRV852537:VRW852542 WBR852537:WBS852542 WLN852537:WLO852542 WVJ852537:WVK852542 B918073:C918078 IX918073:IY918078 ST918073:SU918078 ACP918073:ACQ918078 AML918073:AMM918078 AWH918073:AWI918078 BGD918073:BGE918078 BPZ918073:BQA918078 BZV918073:BZW918078 CJR918073:CJS918078 CTN918073:CTO918078 DDJ918073:DDK918078 DNF918073:DNG918078 DXB918073:DXC918078 EGX918073:EGY918078 EQT918073:EQU918078 FAP918073:FAQ918078 FKL918073:FKM918078 FUH918073:FUI918078 GED918073:GEE918078 GNZ918073:GOA918078 GXV918073:GXW918078 HHR918073:HHS918078 HRN918073:HRO918078 IBJ918073:IBK918078 ILF918073:ILG918078 IVB918073:IVC918078 JEX918073:JEY918078 JOT918073:JOU918078 JYP918073:JYQ918078 KIL918073:KIM918078 KSH918073:KSI918078 LCD918073:LCE918078 LLZ918073:LMA918078 LVV918073:LVW918078 MFR918073:MFS918078 MPN918073:MPO918078 MZJ918073:MZK918078 NJF918073:NJG918078 NTB918073:NTC918078 OCX918073:OCY918078 OMT918073:OMU918078 OWP918073:OWQ918078 PGL918073:PGM918078 PQH918073:PQI918078 QAD918073:QAE918078 QJZ918073:QKA918078 QTV918073:QTW918078 RDR918073:RDS918078 RNN918073:RNO918078 RXJ918073:RXK918078 SHF918073:SHG918078 SRB918073:SRC918078 TAX918073:TAY918078 TKT918073:TKU918078 TUP918073:TUQ918078 UEL918073:UEM918078 UOH918073:UOI918078 UYD918073:UYE918078 VHZ918073:VIA918078 VRV918073:VRW918078 WBR918073:WBS918078 WLN918073:WLO918078 WVJ918073:WVK918078 B983609:C983614 IX983609:IY983614 ST983609:SU983614 ACP983609:ACQ983614 AML983609:AMM983614 AWH983609:AWI983614 BGD983609:BGE983614 BPZ983609:BQA983614 BZV983609:BZW983614 CJR983609:CJS983614 CTN983609:CTO983614 DDJ983609:DDK983614 DNF983609:DNG983614 DXB983609:DXC983614 EGX983609:EGY983614 EQT983609:EQU983614 FAP983609:FAQ983614 FKL983609:FKM983614 FUH983609:FUI983614 GED983609:GEE983614 GNZ983609:GOA983614 GXV983609:GXW983614 HHR983609:HHS983614 HRN983609:HRO983614 IBJ983609:IBK983614 ILF983609:ILG983614 IVB983609:IVC983614 JEX983609:JEY983614 JOT983609:JOU983614 JYP983609:JYQ983614 KIL983609:KIM983614 KSH983609:KSI983614 LCD983609:LCE983614 LLZ983609:LMA983614 LVV983609:LVW983614 MFR983609:MFS983614 MPN983609:MPO983614 MZJ983609:MZK983614 NJF983609:NJG983614 NTB983609:NTC983614 OCX983609:OCY983614 OMT983609:OMU983614 OWP983609:OWQ983614 PGL983609:PGM983614 PQH983609:PQI983614 QAD983609:QAE983614 QJZ983609:QKA983614 QTV983609:QTW983614 RDR983609:RDS983614 RNN983609:RNO983614 RXJ983609:RXK983614 SHF983609:SHG983614 SRB983609:SRC983614 TAX983609:TAY983614 TKT983609:TKU983614 TUP983609:TUQ983614 UEL983609:UEM983614 UOH983609:UOI983614 UYD983609:UYE983614 VHZ983609:VIA983614 VRV983609:VRW983614 WBR983609:WBS983614 WLN983609:WLO983614 WVJ983609:WVK983614 B66113:C66123 IX66113:IY66123 ST66113:SU66123 ACP66113:ACQ66123 AML66113:AMM66123 AWH66113:AWI66123 BGD66113:BGE66123 BPZ66113:BQA66123 BZV66113:BZW66123 CJR66113:CJS66123 CTN66113:CTO66123 DDJ66113:DDK66123 DNF66113:DNG66123 DXB66113:DXC66123 EGX66113:EGY66123 EQT66113:EQU66123 FAP66113:FAQ66123 FKL66113:FKM66123 FUH66113:FUI66123 GED66113:GEE66123 GNZ66113:GOA66123 GXV66113:GXW66123 HHR66113:HHS66123 HRN66113:HRO66123 IBJ66113:IBK66123 ILF66113:ILG66123 IVB66113:IVC66123 JEX66113:JEY66123 JOT66113:JOU66123 JYP66113:JYQ66123 KIL66113:KIM66123 KSH66113:KSI66123 LCD66113:LCE66123 LLZ66113:LMA66123 LVV66113:LVW66123 MFR66113:MFS66123 MPN66113:MPO66123 MZJ66113:MZK66123 NJF66113:NJG66123 NTB66113:NTC66123 OCX66113:OCY66123 OMT66113:OMU66123 OWP66113:OWQ66123 PGL66113:PGM66123 PQH66113:PQI66123 QAD66113:QAE66123 QJZ66113:QKA66123 QTV66113:QTW66123 RDR66113:RDS66123 RNN66113:RNO66123 RXJ66113:RXK66123 SHF66113:SHG66123 SRB66113:SRC66123 TAX66113:TAY66123 TKT66113:TKU66123 TUP66113:TUQ66123 UEL66113:UEM66123 UOH66113:UOI66123 UYD66113:UYE66123 VHZ66113:VIA66123 VRV66113:VRW66123 WBR66113:WBS66123 WLN66113:WLO66123 WVJ66113:WVK66123 B131649:C131659 IX131649:IY131659 ST131649:SU131659 ACP131649:ACQ131659 AML131649:AMM131659 AWH131649:AWI131659 BGD131649:BGE131659 BPZ131649:BQA131659 BZV131649:BZW131659 CJR131649:CJS131659 CTN131649:CTO131659 DDJ131649:DDK131659 DNF131649:DNG131659 DXB131649:DXC131659 EGX131649:EGY131659 EQT131649:EQU131659 FAP131649:FAQ131659 FKL131649:FKM131659 FUH131649:FUI131659 GED131649:GEE131659 GNZ131649:GOA131659 GXV131649:GXW131659 HHR131649:HHS131659 HRN131649:HRO131659 IBJ131649:IBK131659 ILF131649:ILG131659 IVB131649:IVC131659 JEX131649:JEY131659 JOT131649:JOU131659 JYP131649:JYQ131659 KIL131649:KIM131659 KSH131649:KSI131659 LCD131649:LCE131659 LLZ131649:LMA131659 LVV131649:LVW131659 MFR131649:MFS131659 MPN131649:MPO131659 MZJ131649:MZK131659 NJF131649:NJG131659 NTB131649:NTC131659 OCX131649:OCY131659 OMT131649:OMU131659 OWP131649:OWQ131659 PGL131649:PGM131659 PQH131649:PQI131659 QAD131649:QAE131659 QJZ131649:QKA131659 QTV131649:QTW131659 RDR131649:RDS131659 RNN131649:RNO131659 RXJ131649:RXK131659 SHF131649:SHG131659 SRB131649:SRC131659 TAX131649:TAY131659 TKT131649:TKU131659 TUP131649:TUQ131659 UEL131649:UEM131659 UOH131649:UOI131659 UYD131649:UYE131659 VHZ131649:VIA131659 VRV131649:VRW131659 WBR131649:WBS131659 WLN131649:WLO131659 WVJ131649:WVK131659 B197185:C197195 IX197185:IY197195 ST197185:SU197195 ACP197185:ACQ197195 AML197185:AMM197195 AWH197185:AWI197195 BGD197185:BGE197195 BPZ197185:BQA197195 BZV197185:BZW197195 CJR197185:CJS197195 CTN197185:CTO197195 DDJ197185:DDK197195 DNF197185:DNG197195 DXB197185:DXC197195 EGX197185:EGY197195 EQT197185:EQU197195 FAP197185:FAQ197195 FKL197185:FKM197195 FUH197185:FUI197195 GED197185:GEE197195 GNZ197185:GOA197195 GXV197185:GXW197195 HHR197185:HHS197195 HRN197185:HRO197195 IBJ197185:IBK197195 ILF197185:ILG197195 IVB197185:IVC197195 JEX197185:JEY197195 JOT197185:JOU197195 JYP197185:JYQ197195 KIL197185:KIM197195 KSH197185:KSI197195 LCD197185:LCE197195 LLZ197185:LMA197195 LVV197185:LVW197195 MFR197185:MFS197195 MPN197185:MPO197195 MZJ197185:MZK197195 NJF197185:NJG197195 NTB197185:NTC197195 OCX197185:OCY197195 OMT197185:OMU197195 OWP197185:OWQ197195 PGL197185:PGM197195 PQH197185:PQI197195 QAD197185:QAE197195 QJZ197185:QKA197195 QTV197185:QTW197195 RDR197185:RDS197195 RNN197185:RNO197195 RXJ197185:RXK197195 SHF197185:SHG197195 SRB197185:SRC197195 TAX197185:TAY197195 TKT197185:TKU197195 TUP197185:TUQ197195 UEL197185:UEM197195 UOH197185:UOI197195 UYD197185:UYE197195 VHZ197185:VIA197195 VRV197185:VRW197195 WBR197185:WBS197195 WLN197185:WLO197195 WVJ197185:WVK197195 B262721:C262731 IX262721:IY262731 ST262721:SU262731 ACP262721:ACQ262731 AML262721:AMM262731 AWH262721:AWI262731 BGD262721:BGE262731 BPZ262721:BQA262731 BZV262721:BZW262731 CJR262721:CJS262731 CTN262721:CTO262731 DDJ262721:DDK262731 DNF262721:DNG262731 DXB262721:DXC262731 EGX262721:EGY262731 EQT262721:EQU262731 FAP262721:FAQ262731 FKL262721:FKM262731 FUH262721:FUI262731 GED262721:GEE262731 GNZ262721:GOA262731 GXV262721:GXW262731 HHR262721:HHS262731 HRN262721:HRO262731 IBJ262721:IBK262731 ILF262721:ILG262731 IVB262721:IVC262731 JEX262721:JEY262731 JOT262721:JOU262731 JYP262721:JYQ262731 KIL262721:KIM262731 KSH262721:KSI262731 LCD262721:LCE262731 LLZ262721:LMA262731 LVV262721:LVW262731 MFR262721:MFS262731 MPN262721:MPO262731 MZJ262721:MZK262731 NJF262721:NJG262731 NTB262721:NTC262731 OCX262721:OCY262731 OMT262721:OMU262731 OWP262721:OWQ262731 PGL262721:PGM262731 PQH262721:PQI262731 QAD262721:QAE262731 QJZ262721:QKA262731 QTV262721:QTW262731 RDR262721:RDS262731 RNN262721:RNO262731 RXJ262721:RXK262731 SHF262721:SHG262731 SRB262721:SRC262731 TAX262721:TAY262731 TKT262721:TKU262731 TUP262721:TUQ262731 UEL262721:UEM262731 UOH262721:UOI262731 UYD262721:UYE262731 VHZ262721:VIA262731 VRV262721:VRW262731 WBR262721:WBS262731 WLN262721:WLO262731 WVJ262721:WVK262731 B328257:C328267 IX328257:IY328267 ST328257:SU328267 ACP328257:ACQ328267 AML328257:AMM328267 AWH328257:AWI328267 BGD328257:BGE328267 BPZ328257:BQA328267 BZV328257:BZW328267 CJR328257:CJS328267 CTN328257:CTO328267 DDJ328257:DDK328267 DNF328257:DNG328267 DXB328257:DXC328267 EGX328257:EGY328267 EQT328257:EQU328267 FAP328257:FAQ328267 FKL328257:FKM328267 FUH328257:FUI328267 GED328257:GEE328267 GNZ328257:GOA328267 GXV328257:GXW328267 HHR328257:HHS328267 HRN328257:HRO328267 IBJ328257:IBK328267 ILF328257:ILG328267 IVB328257:IVC328267 JEX328257:JEY328267 JOT328257:JOU328267 JYP328257:JYQ328267 KIL328257:KIM328267 KSH328257:KSI328267 LCD328257:LCE328267 LLZ328257:LMA328267 LVV328257:LVW328267 MFR328257:MFS328267 MPN328257:MPO328267 MZJ328257:MZK328267 NJF328257:NJG328267 NTB328257:NTC328267 OCX328257:OCY328267 OMT328257:OMU328267 OWP328257:OWQ328267 PGL328257:PGM328267 PQH328257:PQI328267 QAD328257:QAE328267 QJZ328257:QKA328267 QTV328257:QTW328267 RDR328257:RDS328267 RNN328257:RNO328267 RXJ328257:RXK328267 SHF328257:SHG328267 SRB328257:SRC328267 TAX328257:TAY328267 TKT328257:TKU328267 TUP328257:TUQ328267 UEL328257:UEM328267 UOH328257:UOI328267 UYD328257:UYE328267 VHZ328257:VIA328267 VRV328257:VRW328267 WBR328257:WBS328267 WLN328257:WLO328267 WVJ328257:WVK328267 B393793:C393803 IX393793:IY393803 ST393793:SU393803 ACP393793:ACQ393803 AML393793:AMM393803 AWH393793:AWI393803 BGD393793:BGE393803 BPZ393793:BQA393803 BZV393793:BZW393803 CJR393793:CJS393803 CTN393793:CTO393803 DDJ393793:DDK393803 DNF393793:DNG393803 DXB393793:DXC393803 EGX393793:EGY393803 EQT393793:EQU393803 FAP393793:FAQ393803 FKL393793:FKM393803 FUH393793:FUI393803 GED393793:GEE393803 GNZ393793:GOA393803 GXV393793:GXW393803 HHR393793:HHS393803 HRN393793:HRO393803 IBJ393793:IBK393803 ILF393793:ILG393803 IVB393793:IVC393803 JEX393793:JEY393803 JOT393793:JOU393803 JYP393793:JYQ393803 KIL393793:KIM393803 KSH393793:KSI393803 LCD393793:LCE393803 LLZ393793:LMA393803 LVV393793:LVW393803 MFR393793:MFS393803 MPN393793:MPO393803 MZJ393793:MZK393803 NJF393793:NJG393803 NTB393793:NTC393803 OCX393793:OCY393803 OMT393793:OMU393803 OWP393793:OWQ393803 PGL393793:PGM393803 PQH393793:PQI393803 QAD393793:QAE393803 QJZ393793:QKA393803 QTV393793:QTW393803 RDR393793:RDS393803 RNN393793:RNO393803 RXJ393793:RXK393803 SHF393793:SHG393803 SRB393793:SRC393803 TAX393793:TAY393803 TKT393793:TKU393803 TUP393793:TUQ393803 UEL393793:UEM393803 UOH393793:UOI393803 UYD393793:UYE393803 VHZ393793:VIA393803 VRV393793:VRW393803 WBR393793:WBS393803 WLN393793:WLO393803 WVJ393793:WVK393803 B459329:C459339 IX459329:IY459339 ST459329:SU459339 ACP459329:ACQ459339 AML459329:AMM459339 AWH459329:AWI459339 BGD459329:BGE459339 BPZ459329:BQA459339 BZV459329:BZW459339 CJR459329:CJS459339 CTN459329:CTO459339 DDJ459329:DDK459339 DNF459329:DNG459339 DXB459329:DXC459339 EGX459329:EGY459339 EQT459329:EQU459339 FAP459329:FAQ459339 FKL459329:FKM459339 FUH459329:FUI459339 GED459329:GEE459339 GNZ459329:GOA459339 GXV459329:GXW459339 HHR459329:HHS459339 HRN459329:HRO459339 IBJ459329:IBK459339 ILF459329:ILG459339 IVB459329:IVC459339 JEX459329:JEY459339 JOT459329:JOU459339 JYP459329:JYQ459339 KIL459329:KIM459339 KSH459329:KSI459339 LCD459329:LCE459339 LLZ459329:LMA459339 LVV459329:LVW459339 MFR459329:MFS459339 MPN459329:MPO459339 MZJ459329:MZK459339 NJF459329:NJG459339 NTB459329:NTC459339 OCX459329:OCY459339 OMT459329:OMU459339 OWP459329:OWQ459339 PGL459329:PGM459339 PQH459329:PQI459339 QAD459329:QAE459339 QJZ459329:QKA459339 QTV459329:QTW459339 RDR459329:RDS459339 RNN459329:RNO459339 RXJ459329:RXK459339 SHF459329:SHG459339 SRB459329:SRC459339 TAX459329:TAY459339 TKT459329:TKU459339 TUP459329:TUQ459339 UEL459329:UEM459339 UOH459329:UOI459339 UYD459329:UYE459339 VHZ459329:VIA459339 VRV459329:VRW459339 WBR459329:WBS459339 WLN459329:WLO459339 WVJ459329:WVK459339 B524865:C524875 IX524865:IY524875 ST524865:SU524875 ACP524865:ACQ524875 AML524865:AMM524875 AWH524865:AWI524875 BGD524865:BGE524875 BPZ524865:BQA524875 BZV524865:BZW524875 CJR524865:CJS524875 CTN524865:CTO524875 DDJ524865:DDK524875 DNF524865:DNG524875 DXB524865:DXC524875 EGX524865:EGY524875 EQT524865:EQU524875 FAP524865:FAQ524875 FKL524865:FKM524875 FUH524865:FUI524875 GED524865:GEE524875 GNZ524865:GOA524875 GXV524865:GXW524875 HHR524865:HHS524875 HRN524865:HRO524875 IBJ524865:IBK524875 ILF524865:ILG524875 IVB524865:IVC524875 JEX524865:JEY524875 JOT524865:JOU524875 JYP524865:JYQ524875 KIL524865:KIM524875 KSH524865:KSI524875 LCD524865:LCE524875 LLZ524865:LMA524875 LVV524865:LVW524875 MFR524865:MFS524875 MPN524865:MPO524875 MZJ524865:MZK524875 NJF524865:NJG524875 NTB524865:NTC524875 OCX524865:OCY524875 OMT524865:OMU524875 OWP524865:OWQ524875 PGL524865:PGM524875 PQH524865:PQI524875 QAD524865:QAE524875 QJZ524865:QKA524875 QTV524865:QTW524875 RDR524865:RDS524875 RNN524865:RNO524875 RXJ524865:RXK524875 SHF524865:SHG524875 SRB524865:SRC524875 TAX524865:TAY524875 TKT524865:TKU524875 TUP524865:TUQ524875 UEL524865:UEM524875 UOH524865:UOI524875 UYD524865:UYE524875 VHZ524865:VIA524875 VRV524865:VRW524875 WBR524865:WBS524875 WLN524865:WLO524875 WVJ524865:WVK524875 B590401:C590411 IX590401:IY590411 ST590401:SU590411 ACP590401:ACQ590411 AML590401:AMM590411 AWH590401:AWI590411 BGD590401:BGE590411 BPZ590401:BQA590411 BZV590401:BZW590411 CJR590401:CJS590411 CTN590401:CTO590411 DDJ590401:DDK590411 DNF590401:DNG590411 DXB590401:DXC590411 EGX590401:EGY590411 EQT590401:EQU590411 FAP590401:FAQ590411 FKL590401:FKM590411 FUH590401:FUI590411 GED590401:GEE590411 GNZ590401:GOA590411 GXV590401:GXW590411 HHR590401:HHS590411 HRN590401:HRO590411 IBJ590401:IBK590411 ILF590401:ILG590411 IVB590401:IVC590411 JEX590401:JEY590411 JOT590401:JOU590411 JYP590401:JYQ590411 KIL590401:KIM590411 KSH590401:KSI590411 LCD590401:LCE590411 LLZ590401:LMA590411 LVV590401:LVW590411 MFR590401:MFS590411 MPN590401:MPO590411 MZJ590401:MZK590411 NJF590401:NJG590411 NTB590401:NTC590411 OCX590401:OCY590411 OMT590401:OMU590411 OWP590401:OWQ590411 PGL590401:PGM590411 PQH590401:PQI590411 QAD590401:QAE590411 QJZ590401:QKA590411 QTV590401:QTW590411 RDR590401:RDS590411 RNN590401:RNO590411 RXJ590401:RXK590411 SHF590401:SHG590411 SRB590401:SRC590411 TAX590401:TAY590411 TKT590401:TKU590411 TUP590401:TUQ590411 UEL590401:UEM590411 UOH590401:UOI590411 UYD590401:UYE590411 VHZ590401:VIA590411 VRV590401:VRW590411 WBR590401:WBS590411 WLN590401:WLO590411 WVJ590401:WVK590411 B655937:C655947 IX655937:IY655947 ST655937:SU655947 ACP655937:ACQ655947 AML655937:AMM655947 AWH655937:AWI655947 BGD655937:BGE655947 BPZ655937:BQA655947 BZV655937:BZW655947 CJR655937:CJS655947 CTN655937:CTO655947 DDJ655937:DDK655947 DNF655937:DNG655947 DXB655937:DXC655947 EGX655937:EGY655947 EQT655937:EQU655947 FAP655937:FAQ655947 FKL655937:FKM655947 FUH655937:FUI655947 GED655937:GEE655947 GNZ655937:GOA655947 GXV655937:GXW655947 HHR655937:HHS655947 HRN655937:HRO655947 IBJ655937:IBK655947 ILF655937:ILG655947 IVB655937:IVC655947 JEX655937:JEY655947 JOT655937:JOU655947 JYP655937:JYQ655947 KIL655937:KIM655947 KSH655937:KSI655947 LCD655937:LCE655947 LLZ655937:LMA655947 LVV655937:LVW655947 MFR655937:MFS655947 MPN655937:MPO655947 MZJ655937:MZK655947 NJF655937:NJG655947 NTB655937:NTC655947 OCX655937:OCY655947 OMT655937:OMU655947 OWP655937:OWQ655947 PGL655937:PGM655947 PQH655937:PQI655947 QAD655937:QAE655947 QJZ655937:QKA655947 QTV655937:QTW655947 RDR655937:RDS655947 RNN655937:RNO655947 RXJ655937:RXK655947 SHF655937:SHG655947 SRB655937:SRC655947 TAX655937:TAY655947 TKT655937:TKU655947 TUP655937:TUQ655947 UEL655937:UEM655947 UOH655937:UOI655947 UYD655937:UYE655947 VHZ655937:VIA655947 VRV655937:VRW655947 WBR655937:WBS655947 WLN655937:WLO655947 WVJ655937:WVK655947 B721473:C721483 IX721473:IY721483 ST721473:SU721483 ACP721473:ACQ721483 AML721473:AMM721483 AWH721473:AWI721483 BGD721473:BGE721483 BPZ721473:BQA721483 BZV721473:BZW721483 CJR721473:CJS721483 CTN721473:CTO721483 DDJ721473:DDK721483 DNF721473:DNG721483 DXB721473:DXC721483 EGX721473:EGY721483 EQT721473:EQU721483 FAP721473:FAQ721483 FKL721473:FKM721483 FUH721473:FUI721483 GED721473:GEE721483 GNZ721473:GOA721483 GXV721473:GXW721483 HHR721473:HHS721483 HRN721473:HRO721483 IBJ721473:IBK721483 ILF721473:ILG721483 IVB721473:IVC721483 JEX721473:JEY721483 JOT721473:JOU721483 JYP721473:JYQ721483 KIL721473:KIM721483 KSH721473:KSI721483 LCD721473:LCE721483 LLZ721473:LMA721483 LVV721473:LVW721483 MFR721473:MFS721483 MPN721473:MPO721483 MZJ721473:MZK721483 NJF721473:NJG721483 NTB721473:NTC721483 OCX721473:OCY721483 OMT721473:OMU721483 OWP721473:OWQ721483 PGL721473:PGM721483 PQH721473:PQI721483 QAD721473:QAE721483 QJZ721473:QKA721483 QTV721473:QTW721483 RDR721473:RDS721483 RNN721473:RNO721483 RXJ721473:RXK721483 SHF721473:SHG721483 SRB721473:SRC721483 TAX721473:TAY721483 TKT721473:TKU721483 TUP721473:TUQ721483 UEL721473:UEM721483 UOH721473:UOI721483 UYD721473:UYE721483 VHZ721473:VIA721483 VRV721473:VRW721483 WBR721473:WBS721483 WLN721473:WLO721483 WVJ721473:WVK721483 B787009:C787019 IX787009:IY787019 ST787009:SU787019 ACP787009:ACQ787019 AML787009:AMM787019 AWH787009:AWI787019 BGD787009:BGE787019 BPZ787009:BQA787019 BZV787009:BZW787019 CJR787009:CJS787019 CTN787009:CTO787019 DDJ787009:DDK787019 DNF787009:DNG787019 DXB787009:DXC787019 EGX787009:EGY787019 EQT787009:EQU787019 FAP787009:FAQ787019 FKL787009:FKM787019 FUH787009:FUI787019 GED787009:GEE787019 GNZ787009:GOA787019 GXV787009:GXW787019 HHR787009:HHS787019 HRN787009:HRO787019 IBJ787009:IBK787019 ILF787009:ILG787019 IVB787009:IVC787019 JEX787009:JEY787019 JOT787009:JOU787019 JYP787009:JYQ787019 KIL787009:KIM787019 KSH787009:KSI787019 LCD787009:LCE787019 LLZ787009:LMA787019 LVV787009:LVW787019 MFR787009:MFS787019 MPN787009:MPO787019 MZJ787009:MZK787019 NJF787009:NJG787019 NTB787009:NTC787019 OCX787009:OCY787019 OMT787009:OMU787019 OWP787009:OWQ787019 PGL787009:PGM787019 PQH787009:PQI787019 QAD787009:QAE787019 QJZ787009:QKA787019 QTV787009:QTW787019 RDR787009:RDS787019 RNN787009:RNO787019 RXJ787009:RXK787019 SHF787009:SHG787019 SRB787009:SRC787019 TAX787009:TAY787019 TKT787009:TKU787019 TUP787009:TUQ787019 UEL787009:UEM787019 UOH787009:UOI787019 UYD787009:UYE787019 VHZ787009:VIA787019 VRV787009:VRW787019 WBR787009:WBS787019 WLN787009:WLO787019 WVJ787009:WVK787019 B852545:C852555 IX852545:IY852555 ST852545:SU852555 ACP852545:ACQ852555 AML852545:AMM852555 AWH852545:AWI852555 BGD852545:BGE852555 BPZ852545:BQA852555 BZV852545:BZW852555 CJR852545:CJS852555 CTN852545:CTO852555 DDJ852545:DDK852555 DNF852545:DNG852555 DXB852545:DXC852555 EGX852545:EGY852555 EQT852545:EQU852555 FAP852545:FAQ852555 FKL852545:FKM852555 FUH852545:FUI852555 GED852545:GEE852555 GNZ852545:GOA852555 GXV852545:GXW852555 HHR852545:HHS852555 HRN852545:HRO852555 IBJ852545:IBK852555 ILF852545:ILG852555 IVB852545:IVC852555 JEX852545:JEY852555 JOT852545:JOU852555 JYP852545:JYQ852555 KIL852545:KIM852555 KSH852545:KSI852555 LCD852545:LCE852555 LLZ852545:LMA852555 LVV852545:LVW852555 MFR852545:MFS852555 MPN852545:MPO852555 MZJ852545:MZK852555 NJF852545:NJG852555 NTB852545:NTC852555 OCX852545:OCY852555 OMT852545:OMU852555 OWP852545:OWQ852555 PGL852545:PGM852555 PQH852545:PQI852555 QAD852545:QAE852555 QJZ852545:QKA852555 QTV852545:QTW852555 RDR852545:RDS852555 RNN852545:RNO852555 RXJ852545:RXK852555 SHF852545:SHG852555 SRB852545:SRC852555 TAX852545:TAY852555 TKT852545:TKU852555 TUP852545:TUQ852555 UEL852545:UEM852555 UOH852545:UOI852555 UYD852545:UYE852555 VHZ852545:VIA852555 VRV852545:VRW852555 WBR852545:WBS852555 WLN852545:WLO852555 WVJ852545:WVK852555 B918081:C918091 IX918081:IY918091 ST918081:SU918091 ACP918081:ACQ918091 AML918081:AMM918091 AWH918081:AWI918091 BGD918081:BGE918091 BPZ918081:BQA918091 BZV918081:BZW918091 CJR918081:CJS918091 CTN918081:CTO918091 DDJ918081:DDK918091 DNF918081:DNG918091 DXB918081:DXC918091 EGX918081:EGY918091 EQT918081:EQU918091 FAP918081:FAQ918091 FKL918081:FKM918091 FUH918081:FUI918091 GED918081:GEE918091 GNZ918081:GOA918091 GXV918081:GXW918091 HHR918081:HHS918091 HRN918081:HRO918091 IBJ918081:IBK918091 ILF918081:ILG918091 IVB918081:IVC918091 JEX918081:JEY918091 JOT918081:JOU918091 JYP918081:JYQ918091 KIL918081:KIM918091 KSH918081:KSI918091 LCD918081:LCE918091 LLZ918081:LMA918091 LVV918081:LVW918091 MFR918081:MFS918091 MPN918081:MPO918091 MZJ918081:MZK918091 NJF918081:NJG918091 NTB918081:NTC918091 OCX918081:OCY918091 OMT918081:OMU918091 OWP918081:OWQ918091 PGL918081:PGM918091 PQH918081:PQI918091 QAD918081:QAE918091 QJZ918081:QKA918091 QTV918081:QTW918091 RDR918081:RDS918091 RNN918081:RNO918091 RXJ918081:RXK918091 SHF918081:SHG918091 SRB918081:SRC918091 TAX918081:TAY918091 TKT918081:TKU918091 TUP918081:TUQ918091 UEL918081:UEM918091 UOH918081:UOI918091 UYD918081:UYE918091 VHZ918081:VIA918091 VRV918081:VRW918091 WBR918081:WBS918091 WLN918081:WLO918091 WVJ918081:WVK918091 B983617:C983627 IX983617:IY983627 ST983617:SU983627 ACP983617:ACQ983627 AML983617:AMM983627 AWH983617:AWI983627 BGD983617:BGE983627 BPZ983617:BQA983627 BZV983617:BZW983627 CJR983617:CJS983627 CTN983617:CTO983627 DDJ983617:DDK983627 DNF983617:DNG983627 DXB983617:DXC983627 EGX983617:EGY983627 EQT983617:EQU983627 FAP983617:FAQ983627 FKL983617:FKM983627 FUH983617:FUI983627 GED983617:GEE983627 GNZ983617:GOA983627 GXV983617:GXW983627 HHR983617:HHS983627 HRN983617:HRO983627 IBJ983617:IBK983627 ILF983617:ILG983627 IVB983617:IVC983627 JEX983617:JEY983627 JOT983617:JOU983627 JYP983617:JYQ983627 KIL983617:KIM983627 KSH983617:KSI983627 LCD983617:LCE983627 LLZ983617:LMA983627 LVV983617:LVW983627 MFR983617:MFS983627 MPN983617:MPO983627 MZJ983617:MZK983627 NJF983617:NJG983627 NTB983617:NTC983627 OCX983617:OCY983627 OMT983617:OMU983627 OWP983617:OWQ983627 PGL983617:PGM983627 PQH983617:PQI983627 QAD983617:QAE983627 QJZ983617:QKA983627 QTV983617:QTW983627 RDR983617:RDS983627 RNN983617:RNO983627 RXJ983617:RXK983627 SHF983617:SHG983627 SRB983617:SRC983627 TAX983617:TAY983627 TKT983617:TKU983627 TUP983617:TUQ983627 UEL983617:UEM983627 UOH983617:UOI983627 UYD983617:UYE983627 VHZ983617:VIA983627 VRV983617:VRW983627 WBR983617:WBS983627 WLN983617:WLO983627 WVJ983617:WVK983627 B596:C598 IX596:IY598 ST596:SU598 ACP596:ACQ598 AML596:AMM598 AWH596:AWI598 BGD596:BGE598 BPZ596:BQA598 BZV596:BZW598 CJR596:CJS598 CTN596:CTO598 DDJ596:DDK598 DNF596:DNG598 DXB596:DXC598 EGX596:EGY598 EQT596:EQU598 FAP596:FAQ598 FKL596:FKM598 FUH596:FUI598 GED596:GEE598 GNZ596:GOA598 GXV596:GXW598 HHR596:HHS598 HRN596:HRO598 IBJ596:IBK598 ILF596:ILG598 IVB596:IVC598 JEX596:JEY598 JOT596:JOU598 JYP596:JYQ598 KIL596:KIM598 KSH596:KSI598 LCD596:LCE598 LLZ596:LMA598 LVV596:LVW598 MFR596:MFS598 MPN596:MPO598 MZJ596:MZK598 NJF596:NJG598 NTB596:NTC598 OCX596:OCY598 OMT596:OMU598 OWP596:OWQ598 PGL596:PGM598 PQH596:PQI598 QAD596:QAE598 QJZ596:QKA598 QTV596:QTW598 RDR596:RDS598 RNN596:RNO598 RXJ596:RXK598 SHF596:SHG598 SRB596:SRC598 TAX596:TAY598 TKT596:TKU598 TUP596:TUQ598 UEL596:UEM598 UOH596:UOI598 UYD596:UYE598 VHZ596:VIA598 VRV596:VRW598 WBR596:WBS598 WLN596:WLO598 WVJ596:WVK598 B66125:C66134 IX66125:IY66134 ST66125:SU66134 ACP66125:ACQ66134 AML66125:AMM66134 AWH66125:AWI66134 BGD66125:BGE66134 BPZ66125:BQA66134 BZV66125:BZW66134 CJR66125:CJS66134 CTN66125:CTO66134 DDJ66125:DDK66134 DNF66125:DNG66134 DXB66125:DXC66134 EGX66125:EGY66134 EQT66125:EQU66134 FAP66125:FAQ66134 FKL66125:FKM66134 FUH66125:FUI66134 GED66125:GEE66134 GNZ66125:GOA66134 GXV66125:GXW66134 HHR66125:HHS66134 HRN66125:HRO66134 IBJ66125:IBK66134 ILF66125:ILG66134 IVB66125:IVC66134 JEX66125:JEY66134 JOT66125:JOU66134 JYP66125:JYQ66134 KIL66125:KIM66134 KSH66125:KSI66134 LCD66125:LCE66134 LLZ66125:LMA66134 LVV66125:LVW66134 MFR66125:MFS66134 MPN66125:MPO66134 MZJ66125:MZK66134 NJF66125:NJG66134 NTB66125:NTC66134 OCX66125:OCY66134 OMT66125:OMU66134 OWP66125:OWQ66134 PGL66125:PGM66134 PQH66125:PQI66134 QAD66125:QAE66134 QJZ66125:QKA66134 QTV66125:QTW66134 RDR66125:RDS66134 RNN66125:RNO66134 RXJ66125:RXK66134 SHF66125:SHG66134 SRB66125:SRC66134 TAX66125:TAY66134 TKT66125:TKU66134 TUP66125:TUQ66134 UEL66125:UEM66134 UOH66125:UOI66134 UYD66125:UYE66134 VHZ66125:VIA66134 VRV66125:VRW66134 WBR66125:WBS66134 WLN66125:WLO66134 WVJ66125:WVK66134 B131661:C131670 IX131661:IY131670 ST131661:SU131670 ACP131661:ACQ131670 AML131661:AMM131670 AWH131661:AWI131670 BGD131661:BGE131670 BPZ131661:BQA131670 BZV131661:BZW131670 CJR131661:CJS131670 CTN131661:CTO131670 DDJ131661:DDK131670 DNF131661:DNG131670 DXB131661:DXC131670 EGX131661:EGY131670 EQT131661:EQU131670 FAP131661:FAQ131670 FKL131661:FKM131670 FUH131661:FUI131670 GED131661:GEE131670 GNZ131661:GOA131670 GXV131661:GXW131670 HHR131661:HHS131670 HRN131661:HRO131670 IBJ131661:IBK131670 ILF131661:ILG131670 IVB131661:IVC131670 JEX131661:JEY131670 JOT131661:JOU131670 JYP131661:JYQ131670 KIL131661:KIM131670 KSH131661:KSI131670 LCD131661:LCE131670 LLZ131661:LMA131670 LVV131661:LVW131670 MFR131661:MFS131670 MPN131661:MPO131670 MZJ131661:MZK131670 NJF131661:NJG131670 NTB131661:NTC131670 OCX131661:OCY131670 OMT131661:OMU131670 OWP131661:OWQ131670 PGL131661:PGM131670 PQH131661:PQI131670 QAD131661:QAE131670 QJZ131661:QKA131670 QTV131661:QTW131670 RDR131661:RDS131670 RNN131661:RNO131670 RXJ131661:RXK131670 SHF131661:SHG131670 SRB131661:SRC131670 TAX131661:TAY131670 TKT131661:TKU131670 TUP131661:TUQ131670 UEL131661:UEM131670 UOH131661:UOI131670 UYD131661:UYE131670 VHZ131661:VIA131670 VRV131661:VRW131670 WBR131661:WBS131670 WLN131661:WLO131670 WVJ131661:WVK131670 B197197:C197206 IX197197:IY197206 ST197197:SU197206 ACP197197:ACQ197206 AML197197:AMM197206 AWH197197:AWI197206 BGD197197:BGE197206 BPZ197197:BQA197206 BZV197197:BZW197206 CJR197197:CJS197206 CTN197197:CTO197206 DDJ197197:DDK197206 DNF197197:DNG197206 DXB197197:DXC197206 EGX197197:EGY197206 EQT197197:EQU197206 FAP197197:FAQ197206 FKL197197:FKM197206 FUH197197:FUI197206 GED197197:GEE197206 GNZ197197:GOA197206 GXV197197:GXW197206 HHR197197:HHS197206 HRN197197:HRO197206 IBJ197197:IBK197206 ILF197197:ILG197206 IVB197197:IVC197206 JEX197197:JEY197206 JOT197197:JOU197206 JYP197197:JYQ197206 KIL197197:KIM197206 KSH197197:KSI197206 LCD197197:LCE197206 LLZ197197:LMA197206 LVV197197:LVW197206 MFR197197:MFS197206 MPN197197:MPO197206 MZJ197197:MZK197206 NJF197197:NJG197206 NTB197197:NTC197206 OCX197197:OCY197206 OMT197197:OMU197206 OWP197197:OWQ197206 PGL197197:PGM197206 PQH197197:PQI197206 QAD197197:QAE197206 QJZ197197:QKA197206 QTV197197:QTW197206 RDR197197:RDS197206 RNN197197:RNO197206 RXJ197197:RXK197206 SHF197197:SHG197206 SRB197197:SRC197206 TAX197197:TAY197206 TKT197197:TKU197206 TUP197197:TUQ197206 UEL197197:UEM197206 UOH197197:UOI197206 UYD197197:UYE197206 VHZ197197:VIA197206 VRV197197:VRW197206 WBR197197:WBS197206 WLN197197:WLO197206 WVJ197197:WVK197206 B262733:C262742 IX262733:IY262742 ST262733:SU262742 ACP262733:ACQ262742 AML262733:AMM262742 AWH262733:AWI262742 BGD262733:BGE262742 BPZ262733:BQA262742 BZV262733:BZW262742 CJR262733:CJS262742 CTN262733:CTO262742 DDJ262733:DDK262742 DNF262733:DNG262742 DXB262733:DXC262742 EGX262733:EGY262742 EQT262733:EQU262742 FAP262733:FAQ262742 FKL262733:FKM262742 FUH262733:FUI262742 GED262733:GEE262742 GNZ262733:GOA262742 GXV262733:GXW262742 HHR262733:HHS262742 HRN262733:HRO262742 IBJ262733:IBK262742 ILF262733:ILG262742 IVB262733:IVC262742 JEX262733:JEY262742 JOT262733:JOU262742 JYP262733:JYQ262742 KIL262733:KIM262742 KSH262733:KSI262742 LCD262733:LCE262742 LLZ262733:LMA262742 LVV262733:LVW262742 MFR262733:MFS262742 MPN262733:MPO262742 MZJ262733:MZK262742 NJF262733:NJG262742 NTB262733:NTC262742 OCX262733:OCY262742 OMT262733:OMU262742 OWP262733:OWQ262742 PGL262733:PGM262742 PQH262733:PQI262742 QAD262733:QAE262742 QJZ262733:QKA262742 QTV262733:QTW262742 RDR262733:RDS262742 RNN262733:RNO262742 RXJ262733:RXK262742 SHF262733:SHG262742 SRB262733:SRC262742 TAX262733:TAY262742 TKT262733:TKU262742 TUP262733:TUQ262742 UEL262733:UEM262742 UOH262733:UOI262742 UYD262733:UYE262742 VHZ262733:VIA262742 VRV262733:VRW262742 WBR262733:WBS262742 WLN262733:WLO262742 WVJ262733:WVK262742 B328269:C328278 IX328269:IY328278 ST328269:SU328278 ACP328269:ACQ328278 AML328269:AMM328278 AWH328269:AWI328278 BGD328269:BGE328278 BPZ328269:BQA328278 BZV328269:BZW328278 CJR328269:CJS328278 CTN328269:CTO328278 DDJ328269:DDK328278 DNF328269:DNG328278 DXB328269:DXC328278 EGX328269:EGY328278 EQT328269:EQU328278 FAP328269:FAQ328278 FKL328269:FKM328278 FUH328269:FUI328278 GED328269:GEE328278 GNZ328269:GOA328278 GXV328269:GXW328278 HHR328269:HHS328278 HRN328269:HRO328278 IBJ328269:IBK328278 ILF328269:ILG328278 IVB328269:IVC328278 JEX328269:JEY328278 JOT328269:JOU328278 JYP328269:JYQ328278 KIL328269:KIM328278 KSH328269:KSI328278 LCD328269:LCE328278 LLZ328269:LMA328278 LVV328269:LVW328278 MFR328269:MFS328278 MPN328269:MPO328278 MZJ328269:MZK328278 NJF328269:NJG328278 NTB328269:NTC328278 OCX328269:OCY328278 OMT328269:OMU328278 OWP328269:OWQ328278 PGL328269:PGM328278 PQH328269:PQI328278 QAD328269:QAE328278 QJZ328269:QKA328278 QTV328269:QTW328278 RDR328269:RDS328278 RNN328269:RNO328278 RXJ328269:RXK328278 SHF328269:SHG328278 SRB328269:SRC328278 TAX328269:TAY328278 TKT328269:TKU328278 TUP328269:TUQ328278 UEL328269:UEM328278 UOH328269:UOI328278 UYD328269:UYE328278 VHZ328269:VIA328278 VRV328269:VRW328278 WBR328269:WBS328278 WLN328269:WLO328278 WVJ328269:WVK328278 B393805:C393814 IX393805:IY393814 ST393805:SU393814 ACP393805:ACQ393814 AML393805:AMM393814 AWH393805:AWI393814 BGD393805:BGE393814 BPZ393805:BQA393814 BZV393805:BZW393814 CJR393805:CJS393814 CTN393805:CTO393814 DDJ393805:DDK393814 DNF393805:DNG393814 DXB393805:DXC393814 EGX393805:EGY393814 EQT393805:EQU393814 FAP393805:FAQ393814 FKL393805:FKM393814 FUH393805:FUI393814 GED393805:GEE393814 GNZ393805:GOA393814 GXV393805:GXW393814 HHR393805:HHS393814 HRN393805:HRO393814 IBJ393805:IBK393814 ILF393805:ILG393814 IVB393805:IVC393814 JEX393805:JEY393814 JOT393805:JOU393814 JYP393805:JYQ393814 KIL393805:KIM393814 KSH393805:KSI393814 LCD393805:LCE393814 LLZ393805:LMA393814 LVV393805:LVW393814 MFR393805:MFS393814 MPN393805:MPO393814 MZJ393805:MZK393814 NJF393805:NJG393814 NTB393805:NTC393814 OCX393805:OCY393814 OMT393805:OMU393814 OWP393805:OWQ393814 PGL393805:PGM393814 PQH393805:PQI393814 QAD393805:QAE393814 QJZ393805:QKA393814 QTV393805:QTW393814 RDR393805:RDS393814 RNN393805:RNO393814 RXJ393805:RXK393814 SHF393805:SHG393814 SRB393805:SRC393814 TAX393805:TAY393814 TKT393805:TKU393814 TUP393805:TUQ393814 UEL393805:UEM393814 UOH393805:UOI393814 UYD393805:UYE393814 VHZ393805:VIA393814 VRV393805:VRW393814 WBR393805:WBS393814 WLN393805:WLO393814 WVJ393805:WVK393814 B459341:C459350 IX459341:IY459350 ST459341:SU459350 ACP459341:ACQ459350 AML459341:AMM459350 AWH459341:AWI459350 BGD459341:BGE459350 BPZ459341:BQA459350 BZV459341:BZW459350 CJR459341:CJS459350 CTN459341:CTO459350 DDJ459341:DDK459350 DNF459341:DNG459350 DXB459341:DXC459350 EGX459341:EGY459350 EQT459341:EQU459350 FAP459341:FAQ459350 FKL459341:FKM459350 FUH459341:FUI459350 GED459341:GEE459350 GNZ459341:GOA459350 GXV459341:GXW459350 HHR459341:HHS459350 HRN459341:HRO459350 IBJ459341:IBK459350 ILF459341:ILG459350 IVB459341:IVC459350 JEX459341:JEY459350 JOT459341:JOU459350 JYP459341:JYQ459350 KIL459341:KIM459350 KSH459341:KSI459350 LCD459341:LCE459350 LLZ459341:LMA459350 LVV459341:LVW459350 MFR459341:MFS459350 MPN459341:MPO459350 MZJ459341:MZK459350 NJF459341:NJG459350 NTB459341:NTC459350 OCX459341:OCY459350 OMT459341:OMU459350 OWP459341:OWQ459350 PGL459341:PGM459350 PQH459341:PQI459350 QAD459341:QAE459350 QJZ459341:QKA459350 QTV459341:QTW459350 RDR459341:RDS459350 RNN459341:RNO459350 RXJ459341:RXK459350 SHF459341:SHG459350 SRB459341:SRC459350 TAX459341:TAY459350 TKT459341:TKU459350 TUP459341:TUQ459350 UEL459341:UEM459350 UOH459341:UOI459350 UYD459341:UYE459350 VHZ459341:VIA459350 VRV459341:VRW459350 WBR459341:WBS459350 WLN459341:WLO459350 WVJ459341:WVK459350 B524877:C524886 IX524877:IY524886 ST524877:SU524886 ACP524877:ACQ524886 AML524877:AMM524886 AWH524877:AWI524886 BGD524877:BGE524886 BPZ524877:BQA524886 BZV524877:BZW524886 CJR524877:CJS524886 CTN524877:CTO524886 DDJ524877:DDK524886 DNF524877:DNG524886 DXB524877:DXC524886 EGX524877:EGY524886 EQT524877:EQU524886 FAP524877:FAQ524886 FKL524877:FKM524886 FUH524877:FUI524886 GED524877:GEE524886 GNZ524877:GOA524886 GXV524877:GXW524886 HHR524877:HHS524886 HRN524877:HRO524886 IBJ524877:IBK524886 ILF524877:ILG524886 IVB524877:IVC524886 JEX524877:JEY524886 JOT524877:JOU524886 JYP524877:JYQ524886 KIL524877:KIM524886 KSH524877:KSI524886 LCD524877:LCE524886 LLZ524877:LMA524886 LVV524877:LVW524886 MFR524877:MFS524886 MPN524877:MPO524886 MZJ524877:MZK524886 NJF524877:NJG524886 NTB524877:NTC524886 OCX524877:OCY524886 OMT524877:OMU524886 OWP524877:OWQ524886 PGL524877:PGM524886 PQH524877:PQI524886 QAD524877:QAE524886 QJZ524877:QKA524886 QTV524877:QTW524886 RDR524877:RDS524886 RNN524877:RNO524886 RXJ524877:RXK524886 SHF524877:SHG524886 SRB524877:SRC524886 TAX524877:TAY524886 TKT524877:TKU524886 TUP524877:TUQ524886 UEL524877:UEM524886 UOH524877:UOI524886 UYD524877:UYE524886 VHZ524877:VIA524886 VRV524877:VRW524886 WBR524877:WBS524886 WLN524877:WLO524886 WVJ524877:WVK524886 B590413:C590422 IX590413:IY590422 ST590413:SU590422 ACP590413:ACQ590422 AML590413:AMM590422 AWH590413:AWI590422 BGD590413:BGE590422 BPZ590413:BQA590422 BZV590413:BZW590422 CJR590413:CJS590422 CTN590413:CTO590422 DDJ590413:DDK590422 DNF590413:DNG590422 DXB590413:DXC590422 EGX590413:EGY590422 EQT590413:EQU590422 FAP590413:FAQ590422 FKL590413:FKM590422 FUH590413:FUI590422 GED590413:GEE590422 GNZ590413:GOA590422 GXV590413:GXW590422 HHR590413:HHS590422 HRN590413:HRO590422 IBJ590413:IBK590422 ILF590413:ILG590422 IVB590413:IVC590422 JEX590413:JEY590422 JOT590413:JOU590422 JYP590413:JYQ590422 KIL590413:KIM590422 KSH590413:KSI590422 LCD590413:LCE590422 LLZ590413:LMA590422 LVV590413:LVW590422 MFR590413:MFS590422 MPN590413:MPO590422 MZJ590413:MZK590422 NJF590413:NJG590422 NTB590413:NTC590422 OCX590413:OCY590422 OMT590413:OMU590422 OWP590413:OWQ590422 PGL590413:PGM590422 PQH590413:PQI590422 QAD590413:QAE590422 QJZ590413:QKA590422 QTV590413:QTW590422 RDR590413:RDS590422 RNN590413:RNO590422 RXJ590413:RXK590422 SHF590413:SHG590422 SRB590413:SRC590422 TAX590413:TAY590422 TKT590413:TKU590422 TUP590413:TUQ590422 UEL590413:UEM590422 UOH590413:UOI590422 UYD590413:UYE590422 VHZ590413:VIA590422 VRV590413:VRW590422 WBR590413:WBS590422 WLN590413:WLO590422 WVJ590413:WVK590422 B655949:C655958 IX655949:IY655958 ST655949:SU655958 ACP655949:ACQ655958 AML655949:AMM655958 AWH655949:AWI655958 BGD655949:BGE655958 BPZ655949:BQA655958 BZV655949:BZW655958 CJR655949:CJS655958 CTN655949:CTO655958 DDJ655949:DDK655958 DNF655949:DNG655958 DXB655949:DXC655958 EGX655949:EGY655958 EQT655949:EQU655958 FAP655949:FAQ655958 FKL655949:FKM655958 FUH655949:FUI655958 GED655949:GEE655958 GNZ655949:GOA655958 GXV655949:GXW655958 HHR655949:HHS655958 HRN655949:HRO655958 IBJ655949:IBK655958 ILF655949:ILG655958 IVB655949:IVC655958 JEX655949:JEY655958 JOT655949:JOU655958 JYP655949:JYQ655958 KIL655949:KIM655958 KSH655949:KSI655958 LCD655949:LCE655958 LLZ655949:LMA655958 LVV655949:LVW655958 MFR655949:MFS655958 MPN655949:MPO655958 MZJ655949:MZK655958 NJF655949:NJG655958 NTB655949:NTC655958 OCX655949:OCY655958 OMT655949:OMU655958 OWP655949:OWQ655958 PGL655949:PGM655958 PQH655949:PQI655958 QAD655949:QAE655958 QJZ655949:QKA655958 QTV655949:QTW655958 RDR655949:RDS655958 RNN655949:RNO655958 RXJ655949:RXK655958 SHF655949:SHG655958 SRB655949:SRC655958 TAX655949:TAY655958 TKT655949:TKU655958 TUP655949:TUQ655958 UEL655949:UEM655958 UOH655949:UOI655958 UYD655949:UYE655958 VHZ655949:VIA655958 VRV655949:VRW655958 WBR655949:WBS655958 WLN655949:WLO655958 WVJ655949:WVK655958 B721485:C721494 IX721485:IY721494 ST721485:SU721494 ACP721485:ACQ721494 AML721485:AMM721494 AWH721485:AWI721494 BGD721485:BGE721494 BPZ721485:BQA721494 BZV721485:BZW721494 CJR721485:CJS721494 CTN721485:CTO721494 DDJ721485:DDK721494 DNF721485:DNG721494 DXB721485:DXC721494 EGX721485:EGY721494 EQT721485:EQU721494 FAP721485:FAQ721494 FKL721485:FKM721494 FUH721485:FUI721494 GED721485:GEE721494 GNZ721485:GOA721494 GXV721485:GXW721494 HHR721485:HHS721494 HRN721485:HRO721494 IBJ721485:IBK721494 ILF721485:ILG721494 IVB721485:IVC721494 JEX721485:JEY721494 JOT721485:JOU721494 JYP721485:JYQ721494 KIL721485:KIM721494 KSH721485:KSI721494 LCD721485:LCE721494 LLZ721485:LMA721494 LVV721485:LVW721494 MFR721485:MFS721494 MPN721485:MPO721494 MZJ721485:MZK721494 NJF721485:NJG721494 NTB721485:NTC721494 OCX721485:OCY721494 OMT721485:OMU721494 OWP721485:OWQ721494 PGL721485:PGM721494 PQH721485:PQI721494 QAD721485:QAE721494 QJZ721485:QKA721494 QTV721485:QTW721494 RDR721485:RDS721494 RNN721485:RNO721494 RXJ721485:RXK721494 SHF721485:SHG721494 SRB721485:SRC721494 TAX721485:TAY721494 TKT721485:TKU721494 TUP721485:TUQ721494 UEL721485:UEM721494 UOH721485:UOI721494 UYD721485:UYE721494 VHZ721485:VIA721494 VRV721485:VRW721494 WBR721485:WBS721494 WLN721485:WLO721494 WVJ721485:WVK721494 B787021:C787030 IX787021:IY787030 ST787021:SU787030 ACP787021:ACQ787030 AML787021:AMM787030 AWH787021:AWI787030 BGD787021:BGE787030 BPZ787021:BQA787030 BZV787021:BZW787030 CJR787021:CJS787030 CTN787021:CTO787030 DDJ787021:DDK787030 DNF787021:DNG787030 DXB787021:DXC787030 EGX787021:EGY787030 EQT787021:EQU787030 FAP787021:FAQ787030 FKL787021:FKM787030 FUH787021:FUI787030 GED787021:GEE787030 GNZ787021:GOA787030 GXV787021:GXW787030 HHR787021:HHS787030 HRN787021:HRO787030 IBJ787021:IBK787030 ILF787021:ILG787030 IVB787021:IVC787030 JEX787021:JEY787030 JOT787021:JOU787030 JYP787021:JYQ787030 KIL787021:KIM787030 KSH787021:KSI787030 LCD787021:LCE787030 LLZ787021:LMA787030 LVV787021:LVW787030 MFR787021:MFS787030 MPN787021:MPO787030 MZJ787021:MZK787030 NJF787021:NJG787030 NTB787021:NTC787030 OCX787021:OCY787030 OMT787021:OMU787030 OWP787021:OWQ787030 PGL787021:PGM787030 PQH787021:PQI787030 QAD787021:QAE787030 QJZ787021:QKA787030 QTV787021:QTW787030 RDR787021:RDS787030 RNN787021:RNO787030 RXJ787021:RXK787030 SHF787021:SHG787030 SRB787021:SRC787030 TAX787021:TAY787030 TKT787021:TKU787030 TUP787021:TUQ787030 UEL787021:UEM787030 UOH787021:UOI787030 UYD787021:UYE787030 VHZ787021:VIA787030 VRV787021:VRW787030 WBR787021:WBS787030 WLN787021:WLO787030 WVJ787021:WVK787030 B852557:C852566 IX852557:IY852566 ST852557:SU852566 ACP852557:ACQ852566 AML852557:AMM852566 AWH852557:AWI852566 BGD852557:BGE852566 BPZ852557:BQA852566 BZV852557:BZW852566 CJR852557:CJS852566 CTN852557:CTO852566 DDJ852557:DDK852566 DNF852557:DNG852566 DXB852557:DXC852566 EGX852557:EGY852566 EQT852557:EQU852566 FAP852557:FAQ852566 FKL852557:FKM852566 FUH852557:FUI852566 GED852557:GEE852566 GNZ852557:GOA852566 GXV852557:GXW852566 HHR852557:HHS852566 HRN852557:HRO852566 IBJ852557:IBK852566 ILF852557:ILG852566 IVB852557:IVC852566 JEX852557:JEY852566 JOT852557:JOU852566 JYP852557:JYQ852566 KIL852557:KIM852566 KSH852557:KSI852566 LCD852557:LCE852566 LLZ852557:LMA852566 LVV852557:LVW852566 MFR852557:MFS852566 MPN852557:MPO852566 MZJ852557:MZK852566 NJF852557:NJG852566 NTB852557:NTC852566 OCX852557:OCY852566 OMT852557:OMU852566 OWP852557:OWQ852566 PGL852557:PGM852566 PQH852557:PQI852566 QAD852557:QAE852566 QJZ852557:QKA852566 QTV852557:QTW852566 RDR852557:RDS852566 RNN852557:RNO852566 RXJ852557:RXK852566 SHF852557:SHG852566 SRB852557:SRC852566 TAX852557:TAY852566 TKT852557:TKU852566 TUP852557:TUQ852566 UEL852557:UEM852566 UOH852557:UOI852566 UYD852557:UYE852566 VHZ852557:VIA852566 VRV852557:VRW852566 WBR852557:WBS852566 WLN852557:WLO852566 WVJ852557:WVK852566 B918093:C918102 IX918093:IY918102 ST918093:SU918102 ACP918093:ACQ918102 AML918093:AMM918102 AWH918093:AWI918102 BGD918093:BGE918102 BPZ918093:BQA918102 BZV918093:BZW918102 CJR918093:CJS918102 CTN918093:CTO918102 DDJ918093:DDK918102 DNF918093:DNG918102 DXB918093:DXC918102 EGX918093:EGY918102 EQT918093:EQU918102 FAP918093:FAQ918102 FKL918093:FKM918102 FUH918093:FUI918102 GED918093:GEE918102 GNZ918093:GOA918102 GXV918093:GXW918102 HHR918093:HHS918102 HRN918093:HRO918102 IBJ918093:IBK918102 ILF918093:ILG918102 IVB918093:IVC918102 JEX918093:JEY918102 JOT918093:JOU918102 JYP918093:JYQ918102 KIL918093:KIM918102 KSH918093:KSI918102 LCD918093:LCE918102 LLZ918093:LMA918102 LVV918093:LVW918102 MFR918093:MFS918102 MPN918093:MPO918102 MZJ918093:MZK918102 NJF918093:NJG918102 NTB918093:NTC918102 OCX918093:OCY918102 OMT918093:OMU918102 OWP918093:OWQ918102 PGL918093:PGM918102 PQH918093:PQI918102 QAD918093:QAE918102 QJZ918093:QKA918102 QTV918093:QTW918102 RDR918093:RDS918102 RNN918093:RNO918102 RXJ918093:RXK918102 SHF918093:SHG918102 SRB918093:SRC918102 TAX918093:TAY918102 TKT918093:TKU918102 TUP918093:TUQ918102 UEL918093:UEM918102 UOH918093:UOI918102 UYD918093:UYE918102 VHZ918093:VIA918102 VRV918093:VRW918102 WBR918093:WBS918102 WLN918093:WLO918102 WVJ918093:WVK918102 B983629:C983638 IX983629:IY983638 ST983629:SU983638 ACP983629:ACQ983638 AML983629:AMM983638 AWH983629:AWI983638 BGD983629:BGE983638 BPZ983629:BQA983638 BZV983629:BZW983638 CJR983629:CJS983638 CTN983629:CTO983638 DDJ983629:DDK983638 DNF983629:DNG983638 DXB983629:DXC983638 EGX983629:EGY983638 EQT983629:EQU983638 FAP983629:FAQ983638 FKL983629:FKM983638 FUH983629:FUI983638 GED983629:GEE983638 GNZ983629:GOA983638 GXV983629:GXW983638 HHR983629:HHS983638 HRN983629:HRO983638 IBJ983629:IBK983638 ILF983629:ILG983638 IVB983629:IVC983638 JEX983629:JEY983638 JOT983629:JOU983638 JYP983629:JYQ983638 KIL983629:KIM983638 KSH983629:KSI983638 LCD983629:LCE983638 LLZ983629:LMA983638 LVV983629:LVW983638 MFR983629:MFS983638 MPN983629:MPO983638 MZJ983629:MZK983638 NJF983629:NJG983638 NTB983629:NTC983638 OCX983629:OCY983638 OMT983629:OMU983638 OWP983629:OWQ983638 PGL983629:PGM983638 PQH983629:PQI983638 QAD983629:QAE983638 QJZ983629:QKA983638 QTV983629:QTW983638 RDR983629:RDS983638 RNN983629:RNO983638 RXJ983629:RXK983638 SHF983629:SHG983638 SRB983629:SRC983638 TAX983629:TAY983638 TKT983629:TKU983638 TUP983629:TUQ983638 UEL983629:UEM983638 UOH983629:UOI983638 UYD983629:UYE983638 VHZ983629:VIA983638 VRV983629:VRW983638 WBR983629:WBS983638 WLN983629:WLO983638 WVJ983629:WVK983638 B600:C609 IX600:IY609 ST600:SU609 ACP600:ACQ609 AML600:AMM609 AWH600:AWI609 BGD600:BGE609 BPZ600:BQA609 BZV600:BZW609 CJR600:CJS609 CTN600:CTO609 DDJ600:DDK609 DNF600:DNG609 DXB600:DXC609 EGX600:EGY609 EQT600:EQU609 FAP600:FAQ609 FKL600:FKM609 FUH600:FUI609 GED600:GEE609 GNZ600:GOA609 GXV600:GXW609 HHR600:HHS609 HRN600:HRO609 IBJ600:IBK609 ILF600:ILG609 IVB600:IVC609 JEX600:JEY609 JOT600:JOU609 JYP600:JYQ609 KIL600:KIM609 KSH600:KSI609 LCD600:LCE609 LLZ600:LMA609 LVV600:LVW609 MFR600:MFS609 MPN600:MPO609 MZJ600:MZK609 NJF600:NJG609 NTB600:NTC609 OCX600:OCY609 OMT600:OMU609 OWP600:OWQ609 PGL600:PGM609 PQH600:PQI609 QAD600:QAE609 QJZ600:QKA609 QTV600:QTW609 RDR600:RDS609 RNN600:RNO609 RXJ600:RXK609 SHF600:SHG609 SRB600:SRC609 TAX600:TAY609 TKT600:TKU609 TUP600:TUQ609 UEL600:UEM609 UOH600:UOI609 UYD600:UYE609 VHZ600:VIA609 VRV600:VRW609 WBR600:WBS609 WLN600:WLO609 WVJ600:WVK609 B66136:C66145 IX66136:IY66145 ST66136:SU66145 ACP66136:ACQ66145 AML66136:AMM66145 AWH66136:AWI66145 BGD66136:BGE66145 BPZ66136:BQA66145 BZV66136:BZW66145 CJR66136:CJS66145 CTN66136:CTO66145 DDJ66136:DDK66145 DNF66136:DNG66145 DXB66136:DXC66145 EGX66136:EGY66145 EQT66136:EQU66145 FAP66136:FAQ66145 FKL66136:FKM66145 FUH66136:FUI66145 GED66136:GEE66145 GNZ66136:GOA66145 GXV66136:GXW66145 HHR66136:HHS66145 HRN66136:HRO66145 IBJ66136:IBK66145 ILF66136:ILG66145 IVB66136:IVC66145 JEX66136:JEY66145 JOT66136:JOU66145 JYP66136:JYQ66145 KIL66136:KIM66145 KSH66136:KSI66145 LCD66136:LCE66145 LLZ66136:LMA66145 LVV66136:LVW66145 MFR66136:MFS66145 MPN66136:MPO66145 MZJ66136:MZK66145 NJF66136:NJG66145 NTB66136:NTC66145 OCX66136:OCY66145 OMT66136:OMU66145 OWP66136:OWQ66145 PGL66136:PGM66145 PQH66136:PQI66145 QAD66136:QAE66145 QJZ66136:QKA66145 QTV66136:QTW66145 RDR66136:RDS66145 RNN66136:RNO66145 RXJ66136:RXK66145 SHF66136:SHG66145 SRB66136:SRC66145 TAX66136:TAY66145 TKT66136:TKU66145 TUP66136:TUQ66145 UEL66136:UEM66145 UOH66136:UOI66145 UYD66136:UYE66145 VHZ66136:VIA66145 VRV66136:VRW66145 WBR66136:WBS66145 WLN66136:WLO66145 WVJ66136:WVK66145 B131672:C131681 IX131672:IY131681 ST131672:SU131681 ACP131672:ACQ131681 AML131672:AMM131681 AWH131672:AWI131681 BGD131672:BGE131681 BPZ131672:BQA131681 BZV131672:BZW131681 CJR131672:CJS131681 CTN131672:CTO131681 DDJ131672:DDK131681 DNF131672:DNG131681 DXB131672:DXC131681 EGX131672:EGY131681 EQT131672:EQU131681 FAP131672:FAQ131681 FKL131672:FKM131681 FUH131672:FUI131681 GED131672:GEE131681 GNZ131672:GOA131681 GXV131672:GXW131681 HHR131672:HHS131681 HRN131672:HRO131681 IBJ131672:IBK131681 ILF131672:ILG131681 IVB131672:IVC131681 JEX131672:JEY131681 JOT131672:JOU131681 JYP131672:JYQ131681 KIL131672:KIM131681 KSH131672:KSI131681 LCD131672:LCE131681 LLZ131672:LMA131681 LVV131672:LVW131681 MFR131672:MFS131681 MPN131672:MPO131681 MZJ131672:MZK131681 NJF131672:NJG131681 NTB131672:NTC131681 OCX131672:OCY131681 OMT131672:OMU131681 OWP131672:OWQ131681 PGL131672:PGM131681 PQH131672:PQI131681 QAD131672:QAE131681 QJZ131672:QKA131681 QTV131672:QTW131681 RDR131672:RDS131681 RNN131672:RNO131681 RXJ131672:RXK131681 SHF131672:SHG131681 SRB131672:SRC131681 TAX131672:TAY131681 TKT131672:TKU131681 TUP131672:TUQ131681 UEL131672:UEM131681 UOH131672:UOI131681 UYD131672:UYE131681 VHZ131672:VIA131681 VRV131672:VRW131681 WBR131672:WBS131681 WLN131672:WLO131681 WVJ131672:WVK131681 B197208:C197217 IX197208:IY197217 ST197208:SU197217 ACP197208:ACQ197217 AML197208:AMM197217 AWH197208:AWI197217 BGD197208:BGE197217 BPZ197208:BQA197217 BZV197208:BZW197217 CJR197208:CJS197217 CTN197208:CTO197217 DDJ197208:DDK197217 DNF197208:DNG197217 DXB197208:DXC197217 EGX197208:EGY197217 EQT197208:EQU197217 FAP197208:FAQ197217 FKL197208:FKM197217 FUH197208:FUI197217 GED197208:GEE197217 GNZ197208:GOA197217 GXV197208:GXW197217 HHR197208:HHS197217 HRN197208:HRO197217 IBJ197208:IBK197217 ILF197208:ILG197217 IVB197208:IVC197217 JEX197208:JEY197217 JOT197208:JOU197217 JYP197208:JYQ197217 KIL197208:KIM197217 KSH197208:KSI197217 LCD197208:LCE197217 LLZ197208:LMA197217 LVV197208:LVW197217 MFR197208:MFS197217 MPN197208:MPO197217 MZJ197208:MZK197217 NJF197208:NJG197217 NTB197208:NTC197217 OCX197208:OCY197217 OMT197208:OMU197217 OWP197208:OWQ197217 PGL197208:PGM197217 PQH197208:PQI197217 QAD197208:QAE197217 QJZ197208:QKA197217 QTV197208:QTW197217 RDR197208:RDS197217 RNN197208:RNO197217 RXJ197208:RXK197217 SHF197208:SHG197217 SRB197208:SRC197217 TAX197208:TAY197217 TKT197208:TKU197217 TUP197208:TUQ197217 UEL197208:UEM197217 UOH197208:UOI197217 UYD197208:UYE197217 VHZ197208:VIA197217 VRV197208:VRW197217 WBR197208:WBS197217 WLN197208:WLO197217 WVJ197208:WVK197217 B262744:C262753 IX262744:IY262753 ST262744:SU262753 ACP262744:ACQ262753 AML262744:AMM262753 AWH262744:AWI262753 BGD262744:BGE262753 BPZ262744:BQA262753 BZV262744:BZW262753 CJR262744:CJS262753 CTN262744:CTO262753 DDJ262744:DDK262753 DNF262744:DNG262753 DXB262744:DXC262753 EGX262744:EGY262753 EQT262744:EQU262753 FAP262744:FAQ262753 FKL262744:FKM262753 FUH262744:FUI262753 GED262744:GEE262753 GNZ262744:GOA262753 GXV262744:GXW262753 HHR262744:HHS262753 HRN262744:HRO262753 IBJ262744:IBK262753 ILF262744:ILG262753 IVB262744:IVC262753 JEX262744:JEY262753 JOT262744:JOU262753 JYP262744:JYQ262753 KIL262744:KIM262753 KSH262744:KSI262753 LCD262744:LCE262753 LLZ262744:LMA262753 LVV262744:LVW262753 MFR262744:MFS262753 MPN262744:MPO262753 MZJ262744:MZK262753 NJF262744:NJG262753 NTB262744:NTC262753 OCX262744:OCY262753 OMT262744:OMU262753 OWP262744:OWQ262753 PGL262744:PGM262753 PQH262744:PQI262753 QAD262744:QAE262753 QJZ262744:QKA262753 QTV262744:QTW262753 RDR262744:RDS262753 RNN262744:RNO262753 RXJ262744:RXK262753 SHF262744:SHG262753 SRB262744:SRC262753 TAX262744:TAY262753 TKT262744:TKU262753 TUP262744:TUQ262753 UEL262744:UEM262753 UOH262744:UOI262753 UYD262744:UYE262753 VHZ262744:VIA262753 VRV262744:VRW262753 WBR262744:WBS262753 WLN262744:WLO262753 WVJ262744:WVK262753 B328280:C328289 IX328280:IY328289 ST328280:SU328289 ACP328280:ACQ328289 AML328280:AMM328289 AWH328280:AWI328289 BGD328280:BGE328289 BPZ328280:BQA328289 BZV328280:BZW328289 CJR328280:CJS328289 CTN328280:CTO328289 DDJ328280:DDK328289 DNF328280:DNG328289 DXB328280:DXC328289 EGX328280:EGY328289 EQT328280:EQU328289 FAP328280:FAQ328289 FKL328280:FKM328289 FUH328280:FUI328289 GED328280:GEE328289 GNZ328280:GOA328289 GXV328280:GXW328289 HHR328280:HHS328289 HRN328280:HRO328289 IBJ328280:IBK328289 ILF328280:ILG328289 IVB328280:IVC328289 JEX328280:JEY328289 JOT328280:JOU328289 JYP328280:JYQ328289 KIL328280:KIM328289 KSH328280:KSI328289 LCD328280:LCE328289 LLZ328280:LMA328289 LVV328280:LVW328289 MFR328280:MFS328289 MPN328280:MPO328289 MZJ328280:MZK328289 NJF328280:NJG328289 NTB328280:NTC328289 OCX328280:OCY328289 OMT328280:OMU328289 OWP328280:OWQ328289 PGL328280:PGM328289 PQH328280:PQI328289 QAD328280:QAE328289 QJZ328280:QKA328289 QTV328280:QTW328289 RDR328280:RDS328289 RNN328280:RNO328289 RXJ328280:RXK328289 SHF328280:SHG328289 SRB328280:SRC328289 TAX328280:TAY328289 TKT328280:TKU328289 TUP328280:TUQ328289 UEL328280:UEM328289 UOH328280:UOI328289 UYD328280:UYE328289 VHZ328280:VIA328289 VRV328280:VRW328289 WBR328280:WBS328289 WLN328280:WLO328289 WVJ328280:WVK328289 B393816:C393825 IX393816:IY393825 ST393816:SU393825 ACP393816:ACQ393825 AML393816:AMM393825 AWH393816:AWI393825 BGD393816:BGE393825 BPZ393816:BQA393825 BZV393816:BZW393825 CJR393816:CJS393825 CTN393816:CTO393825 DDJ393816:DDK393825 DNF393816:DNG393825 DXB393816:DXC393825 EGX393816:EGY393825 EQT393816:EQU393825 FAP393816:FAQ393825 FKL393816:FKM393825 FUH393816:FUI393825 GED393816:GEE393825 GNZ393816:GOA393825 GXV393816:GXW393825 HHR393816:HHS393825 HRN393816:HRO393825 IBJ393816:IBK393825 ILF393816:ILG393825 IVB393816:IVC393825 JEX393816:JEY393825 JOT393816:JOU393825 JYP393816:JYQ393825 KIL393816:KIM393825 KSH393816:KSI393825 LCD393816:LCE393825 LLZ393816:LMA393825 LVV393816:LVW393825 MFR393816:MFS393825 MPN393816:MPO393825 MZJ393816:MZK393825 NJF393816:NJG393825 NTB393816:NTC393825 OCX393816:OCY393825 OMT393816:OMU393825 OWP393816:OWQ393825 PGL393816:PGM393825 PQH393816:PQI393825 QAD393816:QAE393825 QJZ393816:QKA393825 QTV393816:QTW393825 RDR393816:RDS393825 RNN393816:RNO393825 RXJ393816:RXK393825 SHF393816:SHG393825 SRB393816:SRC393825 TAX393816:TAY393825 TKT393816:TKU393825 TUP393816:TUQ393825 UEL393816:UEM393825 UOH393816:UOI393825 UYD393816:UYE393825 VHZ393816:VIA393825 VRV393816:VRW393825 WBR393816:WBS393825 WLN393816:WLO393825 WVJ393816:WVK393825 B459352:C459361 IX459352:IY459361 ST459352:SU459361 ACP459352:ACQ459361 AML459352:AMM459361 AWH459352:AWI459361 BGD459352:BGE459361 BPZ459352:BQA459361 BZV459352:BZW459361 CJR459352:CJS459361 CTN459352:CTO459361 DDJ459352:DDK459361 DNF459352:DNG459361 DXB459352:DXC459361 EGX459352:EGY459361 EQT459352:EQU459361 FAP459352:FAQ459361 FKL459352:FKM459361 FUH459352:FUI459361 GED459352:GEE459361 GNZ459352:GOA459361 GXV459352:GXW459361 HHR459352:HHS459361 HRN459352:HRO459361 IBJ459352:IBK459361 ILF459352:ILG459361 IVB459352:IVC459361 JEX459352:JEY459361 JOT459352:JOU459361 JYP459352:JYQ459361 KIL459352:KIM459361 KSH459352:KSI459361 LCD459352:LCE459361 LLZ459352:LMA459361 LVV459352:LVW459361 MFR459352:MFS459361 MPN459352:MPO459361 MZJ459352:MZK459361 NJF459352:NJG459361 NTB459352:NTC459361 OCX459352:OCY459361 OMT459352:OMU459361 OWP459352:OWQ459361 PGL459352:PGM459361 PQH459352:PQI459361 QAD459352:QAE459361 QJZ459352:QKA459361 QTV459352:QTW459361 RDR459352:RDS459361 RNN459352:RNO459361 RXJ459352:RXK459361 SHF459352:SHG459361 SRB459352:SRC459361 TAX459352:TAY459361 TKT459352:TKU459361 TUP459352:TUQ459361 UEL459352:UEM459361 UOH459352:UOI459361 UYD459352:UYE459361 VHZ459352:VIA459361 VRV459352:VRW459361 WBR459352:WBS459361 WLN459352:WLO459361 WVJ459352:WVK459361 B524888:C524897 IX524888:IY524897 ST524888:SU524897 ACP524888:ACQ524897 AML524888:AMM524897 AWH524888:AWI524897 BGD524888:BGE524897 BPZ524888:BQA524897 BZV524888:BZW524897 CJR524888:CJS524897 CTN524888:CTO524897 DDJ524888:DDK524897 DNF524888:DNG524897 DXB524888:DXC524897 EGX524888:EGY524897 EQT524888:EQU524897 FAP524888:FAQ524897 FKL524888:FKM524897 FUH524888:FUI524897 GED524888:GEE524897 GNZ524888:GOA524897 GXV524888:GXW524897 HHR524888:HHS524897 HRN524888:HRO524897 IBJ524888:IBK524897 ILF524888:ILG524897 IVB524888:IVC524897 JEX524888:JEY524897 JOT524888:JOU524897 JYP524888:JYQ524897 KIL524888:KIM524897 KSH524888:KSI524897 LCD524888:LCE524897 LLZ524888:LMA524897 LVV524888:LVW524897 MFR524888:MFS524897 MPN524888:MPO524897 MZJ524888:MZK524897 NJF524888:NJG524897 NTB524888:NTC524897 OCX524888:OCY524897 OMT524888:OMU524897 OWP524888:OWQ524897 PGL524888:PGM524897 PQH524888:PQI524897 QAD524888:QAE524897 QJZ524888:QKA524897 QTV524888:QTW524897 RDR524888:RDS524897 RNN524888:RNO524897 RXJ524888:RXK524897 SHF524888:SHG524897 SRB524888:SRC524897 TAX524888:TAY524897 TKT524888:TKU524897 TUP524888:TUQ524897 UEL524888:UEM524897 UOH524888:UOI524897 UYD524888:UYE524897 VHZ524888:VIA524897 VRV524888:VRW524897 WBR524888:WBS524897 WLN524888:WLO524897 WVJ524888:WVK524897 B590424:C590433 IX590424:IY590433 ST590424:SU590433 ACP590424:ACQ590433 AML590424:AMM590433 AWH590424:AWI590433 BGD590424:BGE590433 BPZ590424:BQA590433 BZV590424:BZW590433 CJR590424:CJS590433 CTN590424:CTO590433 DDJ590424:DDK590433 DNF590424:DNG590433 DXB590424:DXC590433 EGX590424:EGY590433 EQT590424:EQU590433 FAP590424:FAQ590433 FKL590424:FKM590433 FUH590424:FUI590433 GED590424:GEE590433 GNZ590424:GOA590433 GXV590424:GXW590433 HHR590424:HHS590433 HRN590424:HRO590433 IBJ590424:IBK590433 ILF590424:ILG590433 IVB590424:IVC590433 JEX590424:JEY590433 JOT590424:JOU590433 JYP590424:JYQ590433 KIL590424:KIM590433 KSH590424:KSI590433 LCD590424:LCE590433 LLZ590424:LMA590433 LVV590424:LVW590433 MFR590424:MFS590433 MPN590424:MPO590433 MZJ590424:MZK590433 NJF590424:NJG590433 NTB590424:NTC590433 OCX590424:OCY590433 OMT590424:OMU590433 OWP590424:OWQ590433 PGL590424:PGM590433 PQH590424:PQI590433 QAD590424:QAE590433 QJZ590424:QKA590433 QTV590424:QTW590433 RDR590424:RDS590433 RNN590424:RNO590433 RXJ590424:RXK590433 SHF590424:SHG590433 SRB590424:SRC590433 TAX590424:TAY590433 TKT590424:TKU590433 TUP590424:TUQ590433 UEL590424:UEM590433 UOH590424:UOI590433 UYD590424:UYE590433 VHZ590424:VIA590433 VRV590424:VRW590433 WBR590424:WBS590433 WLN590424:WLO590433 WVJ590424:WVK590433 B655960:C655969 IX655960:IY655969 ST655960:SU655969 ACP655960:ACQ655969 AML655960:AMM655969 AWH655960:AWI655969 BGD655960:BGE655969 BPZ655960:BQA655969 BZV655960:BZW655969 CJR655960:CJS655969 CTN655960:CTO655969 DDJ655960:DDK655969 DNF655960:DNG655969 DXB655960:DXC655969 EGX655960:EGY655969 EQT655960:EQU655969 FAP655960:FAQ655969 FKL655960:FKM655969 FUH655960:FUI655969 GED655960:GEE655969 GNZ655960:GOA655969 GXV655960:GXW655969 HHR655960:HHS655969 HRN655960:HRO655969 IBJ655960:IBK655969 ILF655960:ILG655969 IVB655960:IVC655969 JEX655960:JEY655969 JOT655960:JOU655969 JYP655960:JYQ655969 KIL655960:KIM655969 KSH655960:KSI655969 LCD655960:LCE655969 LLZ655960:LMA655969 LVV655960:LVW655969 MFR655960:MFS655969 MPN655960:MPO655969 MZJ655960:MZK655969 NJF655960:NJG655969 NTB655960:NTC655969 OCX655960:OCY655969 OMT655960:OMU655969 OWP655960:OWQ655969 PGL655960:PGM655969 PQH655960:PQI655969 QAD655960:QAE655969 QJZ655960:QKA655969 QTV655960:QTW655969 RDR655960:RDS655969 RNN655960:RNO655969 RXJ655960:RXK655969 SHF655960:SHG655969 SRB655960:SRC655969 TAX655960:TAY655969 TKT655960:TKU655969 TUP655960:TUQ655969 UEL655960:UEM655969 UOH655960:UOI655969 UYD655960:UYE655969 VHZ655960:VIA655969 VRV655960:VRW655969 WBR655960:WBS655969 WLN655960:WLO655969 WVJ655960:WVK655969 B721496:C721505 IX721496:IY721505 ST721496:SU721505 ACP721496:ACQ721505 AML721496:AMM721505 AWH721496:AWI721505 BGD721496:BGE721505 BPZ721496:BQA721505 BZV721496:BZW721505 CJR721496:CJS721505 CTN721496:CTO721505 DDJ721496:DDK721505 DNF721496:DNG721505 DXB721496:DXC721505 EGX721496:EGY721505 EQT721496:EQU721505 FAP721496:FAQ721505 FKL721496:FKM721505 FUH721496:FUI721505 GED721496:GEE721505 GNZ721496:GOA721505 GXV721496:GXW721505 HHR721496:HHS721505 HRN721496:HRO721505 IBJ721496:IBK721505 ILF721496:ILG721505 IVB721496:IVC721505 JEX721496:JEY721505 JOT721496:JOU721505 JYP721496:JYQ721505 KIL721496:KIM721505 KSH721496:KSI721505 LCD721496:LCE721505 LLZ721496:LMA721505 LVV721496:LVW721505 MFR721496:MFS721505 MPN721496:MPO721505 MZJ721496:MZK721505 NJF721496:NJG721505 NTB721496:NTC721505 OCX721496:OCY721505 OMT721496:OMU721505 OWP721496:OWQ721505 PGL721496:PGM721505 PQH721496:PQI721505 QAD721496:QAE721505 QJZ721496:QKA721505 QTV721496:QTW721505 RDR721496:RDS721505 RNN721496:RNO721505 RXJ721496:RXK721505 SHF721496:SHG721505 SRB721496:SRC721505 TAX721496:TAY721505 TKT721496:TKU721505 TUP721496:TUQ721505 UEL721496:UEM721505 UOH721496:UOI721505 UYD721496:UYE721505 VHZ721496:VIA721505 VRV721496:VRW721505 WBR721496:WBS721505 WLN721496:WLO721505 WVJ721496:WVK721505 B787032:C787041 IX787032:IY787041 ST787032:SU787041 ACP787032:ACQ787041 AML787032:AMM787041 AWH787032:AWI787041 BGD787032:BGE787041 BPZ787032:BQA787041 BZV787032:BZW787041 CJR787032:CJS787041 CTN787032:CTO787041 DDJ787032:DDK787041 DNF787032:DNG787041 DXB787032:DXC787041 EGX787032:EGY787041 EQT787032:EQU787041 FAP787032:FAQ787041 FKL787032:FKM787041 FUH787032:FUI787041 GED787032:GEE787041 GNZ787032:GOA787041 GXV787032:GXW787041 HHR787032:HHS787041 HRN787032:HRO787041 IBJ787032:IBK787041 ILF787032:ILG787041 IVB787032:IVC787041 JEX787032:JEY787041 JOT787032:JOU787041 JYP787032:JYQ787041 KIL787032:KIM787041 KSH787032:KSI787041 LCD787032:LCE787041 LLZ787032:LMA787041 LVV787032:LVW787041 MFR787032:MFS787041 MPN787032:MPO787041 MZJ787032:MZK787041 NJF787032:NJG787041 NTB787032:NTC787041 OCX787032:OCY787041 OMT787032:OMU787041 OWP787032:OWQ787041 PGL787032:PGM787041 PQH787032:PQI787041 QAD787032:QAE787041 QJZ787032:QKA787041 QTV787032:QTW787041 RDR787032:RDS787041 RNN787032:RNO787041 RXJ787032:RXK787041 SHF787032:SHG787041 SRB787032:SRC787041 TAX787032:TAY787041 TKT787032:TKU787041 TUP787032:TUQ787041 UEL787032:UEM787041 UOH787032:UOI787041 UYD787032:UYE787041 VHZ787032:VIA787041 VRV787032:VRW787041 WBR787032:WBS787041 WLN787032:WLO787041 WVJ787032:WVK787041 B852568:C852577 IX852568:IY852577 ST852568:SU852577 ACP852568:ACQ852577 AML852568:AMM852577 AWH852568:AWI852577 BGD852568:BGE852577 BPZ852568:BQA852577 BZV852568:BZW852577 CJR852568:CJS852577 CTN852568:CTO852577 DDJ852568:DDK852577 DNF852568:DNG852577 DXB852568:DXC852577 EGX852568:EGY852577 EQT852568:EQU852577 FAP852568:FAQ852577 FKL852568:FKM852577 FUH852568:FUI852577 GED852568:GEE852577 GNZ852568:GOA852577 GXV852568:GXW852577 HHR852568:HHS852577 HRN852568:HRO852577 IBJ852568:IBK852577 ILF852568:ILG852577 IVB852568:IVC852577 JEX852568:JEY852577 JOT852568:JOU852577 JYP852568:JYQ852577 KIL852568:KIM852577 KSH852568:KSI852577 LCD852568:LCE852577 LLZ852568:LMA852577 LVV852568:LVW852577 MFR852568:MFS852577 MPN852568:MPO852577 MZJ852568:MZK852577 NJF852568:NJG852577 NTB852568:NTC852577 OCX852568:OCY852577 OMT852568:OMU852577 OWP852568:OWQ852577 PGL852568:PGM852577 PQH852568:PQI852577 QAD852568:QAE852577 QJZ852568:QKA852577 QTV852568:QTW852577 RDR852568:RDS852577 RNN852568:RNO852577 RXJ852568:RXK852577 SHF852568:SHG852577 SRB852568:SRC852577 TAX852568:TAY852577 TKT852568:TKU852577 TUP852568:TUQ852577 UEL852568:UEM852577 UOH852568:UOI852577 UYD852568:UYE852577 VHZ852568:VIA852577 VRV852568:VRW852577 WBR852568:WBS852577 WLN852568:WLO852577 WVJ852568:WVK852577 B918104:C918113 IX918104:IY918113 ST918104:SU918113 ACP918104:ACQ918113 AML918104:AMM918113 AWH918104:AWI918113 BGD918104:BGE918113 BPZ918104:BQA918113 BZV918104:BZW918113 CJR918104:CJS918113 CTN918104:CTO918113 DDJ918104:DDK918113 DNF918104:DNG918113 DXB918104:DXC918113 EGX918104:EGY918113 EQT918104:EQU918113 FAP918104:FAQ918113 FKL918104:FKM918113 FUH918104:FUI918113 GED918104:GEE918113 GNZ918104:GOA918113 GXV918104:GXW918113 HHR918104:HHS918113 HRN918104:HRO918113 IBJ918104:IBK918113 ILF918104:ILG918113 IVB918104:IVC918113 JEX918104:JEY918113 JOT918104:JOU918113 JYP918104:JYQ918113 KIL918104:KIM918113 KSH918104:KSI918113 LCD918104:LCE918113 LLZ918104:LMA918113 LVV918104:LVW918113 MFR918104:MFS918113 MPN918104:MPO918113 MZJ918104:MZK918113 NJF918104:NJG918113 NTB918104:NTC918113 OCX918104:OCY918113 OMT918104:OMU918113 OWP918104:OWQ918113 PGL918104:PGM918113 PQH918104:PQI918113 QAD918104:QAE918113 QJZ918104:QKA918113 QTV918104:QTW918113 RDR918104:RDS918113 RNN918104:RNO918113 RXJ918104:RXK918113 SHF918104:SHG918113 SRB918104:SRC918113 TAX918104:TAY918113 TKT918104:TKU918113 TUP918104:TUQ918113 UEL918104:UEM918113 UOH918104:UOI918113 UYD918104:UYE918113 VHZ918104:VIA918113 VRV918104:VRW918113 WBR918104:WBS918113 WLN918104:WLO918113 WVJ918104:WVK918113 B983640:C983649 IX983640:IY983649 ST983640:SU983649 ACP983640:ACQ983649 AML983640:AMM983649 AWH983640:AWI983649 BGD983640:BGE983649 BPZ983640:BQA983649 BZV983640:BZW983649 CJR983640:CJS983649 CTN983640:CTO983649 DDJ983640:DDK983649 DNF983640:DNG983649 DXB983640:DXC983649 EGX983640:EGY983649 EQT983640:EQU983649 FAP983640:FAQ983649 FKL983640:FKM983649 FUH983640:FUI983649 GED983640:GEE983649 GNZ983640:GOA983649 GXV983640:GXW983649 HHR983640:HHS983649 HRN983640:HRO983649 IBJ983640:IBK983649 ILF983640:ILG983649 IVB983640:IVC983649 JEX983640:JEY983649 JOT983640:JOU983649 JYP983640:JYQ983649 KIL983640:KIM983649 KSH983640:KSI983649 LCD983640:LCE983649 LLZ983640:LMA983649 LVV983640:LVW983649 MFR983640:MFS983649 MPN983640:MPO983649 MZJ983640:MZK983649 NJF983640:NJG983649 NTB983640:NTC983649 OCX983640:OCY983649 OMT983640:OMU983649 OWP983640:OWQ983649 PGL983640:PGM983649 PQH983640:PQI983649 QAD983640:QAE983649 QJZ983640:QKA983649 QTV983640:QTW983649 RDR983640:RDS983649 RNN983640:RNO983649 RXJ983640:RXK983649 SHF983640:SHG983649 SRB983640:SRC983649 TAX983640:TAY983649 TKT983640:TKU983649 TUP983640:TUQ983649 UEL983640:UEM983649 UOH983640:UOI983649 UYD983640:UYE983649 VHZ983640:VIA983649 VRV983640:VRW983649 WBR983640:WBS983649 WLN983640:WLO983649 WVJ983640:WVK983649 B612:C614 IX612:IY614 ST612:SU614 ACP612:ACQ614 AML612:AMM614 AWH612:AWI614 BGD612:BGE614 BPZ612:BQA614 BZV612:BZW614 CJR612:CJS614 CTN612:CTO614 DDJ612:DDK614 DNF612:DNG614 DXB612:DXC614 EGX612:EGY614 EQT612:EQU614 FAP612:FAQ614 FKL612:FKM614 FUH612:FUI614 GED612:GEE614 GNZ612:GOA614 GXV612:GXW614 HHR612:HHS614 HRN612:HRO614 IBJ612:IBK614 ILF612:ILG614 IVB612:IVC614 JEX612:JEY614 JOT612:JOU614 JYP612:JYQ614 KIL612:KIM614 KSH612:KSI614 LCD612:LCE614 LLZ612:LMA614 LVV612:LVW614 MFR612:MFS614 MPN612:MPO614 MZJ612:MZK614 NJF612:NJG614 NTB612:NTC614 OCX612:OCY614 OMT612:OMU614 OWP612:OWQ614 PGL612:PGM614 PQH612:PQI614 QAD612:QAE614 QJZ612:QKA614 QTV612:QTW614 RDR612:RDS614 RNN612:RNO614 RXJ612:RXK614 SHF612:SHG614 SRB612:SRC614 TAX612:TAY614 TKT612:TKU614 TUP612:TUQ614 UEL612:UEM614 UOH612:UOI614 UYD612:UYE614 VHZ612:VIA614 VRV612:VRW614 WBR612:WBS614 WLN612:WLO614 WVJ612:WVK614 B66148:C66150 IX66148:IY66150 ST66148:SU66150 ACP66148:ACQ66150 AML66148:AMM66150 AWH66148:AWI66150 BGD66148:BGE66150 BPZ66148:BQA66150 BZV66148:BZW66150 CJR66148:CJS66150 CTN66148:CTO66150 DDJ66148:DDK66150 DNF66148:DNG66150 DXB66148:DXC66150 EGX66148:EGY66150 EQT66148:EQU66150 FAP66148:FAQ66150 FKL66148:FKM66150 FUH66148:FUI66150 GED66148:GEE66150 GNZ66148:GOA66150 GXV66148:GXW66150 HHR66148:HHS66150 HRN66148:HRO66150 IBJ66148:IBK66150 ILF66148:ILG66150 IVB66148:IVC66150 JEX66148:JEY66150 JOT66148:JOU66150 JYP66148:JYQ66150 KIL66148:KIM66150 KSH66148:KSI66150 LCD66148:LCE66150 LLZ66148:LMA66150 LVV66148:LVW66150 MFR66148:MFS66150 MPN66148:MPO66150 MZJ66148:MZK66150 NJF66148:NJG66150 NTB66148:NTC66150 OCX66148:OCY66150 OMT66148:OMU66150 OWP66148:OWQ66150 PGL66148:PGM66150 PQH66148:PQI66150 QAD66148:QAE66150 QJZ66148:QKA66150 QTV66148:QTW66150 RDR66148:RDS66150 RNN66148:RNO66150 RXJ66148:RXK66150 SHF66148:SHG66150 SRB66148:SRC66150 TAX66148:TAY66150 TKT66148:TKU66150 TUP66148:TUQ66150 UEL66148:UEM66150 UOH66148:UOI66150 UYD66148:UYE66150 VHZ66148:VIA66150 VRV66148:VRW66150 WBR66148:WBS66150 WLN66148:WLO66150 WVJ66148:WVK66150 B131684:C131686 IX131684:IY131686 ST131684:SU131686 ACP131684:ACQ131686 AML131684:AMM131686 AWH131684:AWI131686 BGD131684:BGE131686 BPZ131684:BQA131686 BZV131684:BZW131686 CJR131684:CJS131686 CTN131684:CTO131686 DDJ131684:DDK131686 DNF131684:DNG131686 DXB131684:DXC131686 EGX131684:EGY131686 EQT131684:EQU131686 FAP131684:FAQ131686 FKL131684:FKM131686 FUH131684:FUI131686 GED131684:GEE131686 GNZ131684:GOA131686 GXV131684:GXW131686 HHR131684:HHS131686 HRN131684:HRO131686 IBJ131684:IBK131686 ILF131684:ILG131686 IVB131684:IVC131686 JEX131684:JEY131686 JOT131684:JOU131686 JYP131684:JYQ131686 KIL131684:KIM131686 KSH131684:KSI131686 LCD131684:LCE131686 LLZ131684:LMA131686 LVV131684:LVW131686 MFR131684:MFS131686 MPN131684:MPO131686 MZJ131684:MZK131686 NJF131684:NJG131686 NTB131684:NTC131686 OCX131684:OCY131686 OMT131684:OMU131686 OWP131684:OWQ131686 PGL131684:PGM131686 PQH131684:PQI131686 QAD131684:QAE131686 QJZ131684:QKA131686 QTV131684:QTW131686 RDR131684:RDS131686 RNN131684:RNO131686 RXJ131684:RXK131686 SHF131684:SHG131686 SRB131684:SRC131686 TAX131684:TAY131686 TKT131684:TKU131686 TUP131684:TUQ131686 UEL131684:UEM131686 UOH131684:UOI131686 UYD131684:UYE131686 VHZ131684:VIA131686 VRV131684:VRW131686 WBR131684:WBS131686 WLN131684:WLO131686 WVJ131684:WVK131686 B197220:C197222 IX197220:IY197222 ST197220:SU197222 ACP197220:ACQ197222 AML197220:AMM197222 AWH197220:AWI197222 BGD197220:BGE197222 BPZ197220:BQA197222 BZV197220:BZW197222 CJR197220:CJS197222 CTN197220:CTO197222 DDJ197220:DDK197222 DNF197220:DNG197222 DXB197220:DXC197222 EGX197220:EGY197222 EQT197220:EQU197222 FAP197220:FAQ197222 FKL197220:FKM197222 FUH197220:FUI197222 GED197220:GEE197222 GNZ197220:GOA197222 GXV197220:GXW197222 HHR197220:HHS197222 HRN197220:HRO197222 IBJ197220:IBK197222 ILF197220:ILG197222 IVB197220:IVC197222 JEX197220:JEY197222 JOT197220:JOU197222 JYP197220:JYQ197222 KIL197220:KIM197222 KSH197220:KSI197222 LCD197220:LCE197222 LLZ197220:LMA197222 LVV197220:LVW197222 MFR197220:MFS197222 MPN197220:MPO197222 MZJ197220:MZK197222 NJF197220:NJG197222 NTB197220:NTC197222 OCX197220:OCY197222 OMT197220:OMU197222 OWP197220:OWQ197222 PGL197220:PGM197222 PQH197220:PQI197222 QAD197220:QAE197222 QJZ197220:QKA197222 QTV197220:QTW197222 RDR197220:RDS197222 RNN197220:RNO197222 RXJ197220:RXK197222 SHF197220:SHG197222 SRB197220:SRC197222 TAX197220:TAY197222 TKT197220:TKU197222 TUP197220:TUQ197222 UEL197220:UEM197222 UOH197220:UOI197222 UYD197220:UYE197222 VHZ197220:VIA197222 VRV197220:VRW197222 WBR197220:WBS197222 WLN197220:WLO197222 WVJ197220:WVK197222 B262756:C262758 IX262756:IY262758 ST262756:SU262758 ACP262756:ACQ262758 AML262756:AMM262758 AWH262756:AWI262758 BGD262756:BGE262758 BPZ262756:BQA262758 BZV262756:BZW262758 CJR262756:CJS262758 CTN262756:CTO262758 DDJ262756:DDK262758 DNF262756:DNG262758 DXB262756:DXC262758 EGX262756:EGY262758 EQT262756:EQU262758 FAP262756:FAQ262758 FKL262756:FKM262758 FUH262756:FUI262758 GED262756:GEE262758 GNZ262756:GOA262758 GXV262756:GXW262758 HHR262756:HHS262758 HRN262756:HRO262758 IBJ262756:IBK262758 ILF262756:ILG262758 IVB262756:IVC262758 JEX262756:JEY262758 JOT262756:JOU262758 JYP262756:JYQ262758 KIL262756:KIM262758 KSH262756:KSI262758 LCD262756:LCE262758 LLZ262756:LMA262758 LVV262756:LVW262758 MFR262756:MFS262758 MPN262756:MPO262758 MZJ262756:MZK262758 NJF262756:NJG262758 NTB262756:NTC262758 OCX262756:OCY262758 OMT262756:OMU262758 OWP262756:OWQ262758 PGL262756:PGM262758 PQH262756:PQI262758 QAD262756:QAE262758 QJZ262756:QKA262758 QTV262756:QTW262758 RDR262756:RDS262758 RNN262756:RNO262758 RXJ262756:RXK262758 SHF262756:SHG262758 SRB262756:SRC262758 TAX262756:TAY262758 TKT262756:TKU262758 TUP262756:TUQ262758 UEL262756:UEM262758 UOH262756:UOI262758 UYD262756:UYE262758 VHZ262756:VIA262758 VRV262756:VRW262758 WBR262756:WBS262758 WLN262756:WLO262758 WVJ262756:WVK262758 B328292:C328294 IX328292:IY328294 ST328292:SU328294 ACP328292:ACQ328294 AML328292:AMM328294 AWH328292:AWI328294 BGD328292:BGE328294 BPZ328292:BQA328294 BZV328292:BZW328294 CJR328292:CJS328294 CTN328292:CTO328294 DDJ328292:DDK328294 DNF328292:DNG328294 DXB328292:DXC328294 EGX328292:EGY328294 EQT328292:EQU328294 FAP328292:FAQ328294 FKL328292:FKM328294 FUH328292:FUI328294 GED328292:GEE328294 GNZ328292:GOA328294 GXV328292:GXW328294 HHR328292:HHS328294 HRN328292:HRO328294 IBJ328292:IBK328294 ILF328292:ILG328294 IVB328292:IVC328294 JEX328292:JEY328294 JOT328292:JOU328294 JYP328292:JYQ328294 KIL328292:KIM328294 KSH328292:KSI328294 LCD328292:LCE328294 LLZ328292:LMA328294 LVV328292:LVW328294 MFR328292:MFS328294 MPN328292:MPO328294 MZJ328292:MZK328294 NJF328292:NJG328294 NTB328292:NTC328294 OCX328292:OCY328294 OMT328292:OMU328294 OWP328292:OWQ328294 PGL328292:PGM328294 PQH328292:PQI328294 QAD328292:QAE328294 QJZ328292:QKA328294 QTV328292:QTW328294 RDR328292:RDS328294 RNN328292:RNO328294 RXJ328292:RXK328294 SHF328292:SHG328294 SRB328292:SRC328294 TAX328292:TAY328294 TKT328292:TKU328294 TUP328292:TUQ328294 UEL328292:UEM328294 UOH328292:UOI328294 UYD328292:UYE328294 VHZ328292:VIA328294 VRV328292:VRW328294 WBR328292:WBS328294 WLN328292:WLO328294 WVJ328292:WVK328294 B393828:C393830 IX393828:IY393830 ST393828:SU393830 ACP393828:ACQ393830 AML393828:AMM393830 AWH393828:AWI393830 BGD393828:BGE393830 BPZ393828:BQA393830 BZV393828:BZW393830 CJR393828:CJS393830 CTN393828:CTO393830 DDJ393828:DDK393830 DNF393828:DNG393830 DXB393828:DXC393830 EGX393828:EGY393830 EQT393828:EQU393830 FAP393828:FAQ393830 FKL393828:FKM393830 FUH393828:FUI393830 GED393828:GEE393830 GNZ393828:GOA393830 GXV393828:GXW393830 HHR393828:HHS393830 HRN393828:HRO393830 IBJ393828:IBK393830 ILF393828:ILG393830 IVB393828:IVC393830 JEX393828:JEY393830 JOT393828:JOU393830 JYP393828:JYQ393830 KIL393828:KIM393830 KSH393828:KSI393830 LCD393828:LCE393830 LLZ393828:LMA393830 LVV393828:LVW393830 MFR393828:MFS393830 MPN393828:MPO393830 MZJ393828:MZK393830 NJF393828:NJG393830 NTB393828:NTC393830 OCX393828:OCY393830 OMT393828:OMU393830 OWP393828:OWQ393830 PGL393828:PGM393830 PQH393828:PQI393830 QAD393828:QAE393830 QJZ393828:QKA393830 QTV393828:QTW393830 RDR393828:RDS393830 RNN393828:RNO393830 RXJ393828:RXK393830 SHF393828:SHG393830 SRB393828:SRC393830 TAX393828:TAY393830 TKT393828:TKU393830 TUP393828:TUQ393830 UEL393828:UEM393830 UOH393828:UOI393830 UYD393828:UYE393830 VHZ393828:VIA393830 VRV393828:VRW393830 WBR393828:WBS393830 WLN393828:WLO393830 WVJ393828:WVK393830 B459364:C459366 IX459364:IY459366 ST459364:SU459366 ACP459364:ACQ459366 AML459364:AMM459366 AWH459364:AWI459366 BGD459364:BGE459366 BPZ459364:BQA459366 BZV459364:BZW459366 CJR459364:CJS459366 CTN459364:CTO459366 DDJ459364:DDK459366 DNF459364:DNG459366 DXB459364:DXC459366 EGX459364:EGY459366 EQT459364:EQU459366 FAP459364:FAQ459366 FKL459364:FKM459366 FUH459364:FUI459366 GED459364:GEE459366 GNZ459364:GOA459366 GXV459364:GXW459366 HHR459364:HHS459366 HRN459364:HRO459366 IBJ459364:IBK459366 ILF459364:ILG459366 IVB459364:IVC459366 JEX459364:JEY459366 JOT459364:JOU459366 JYP459364:JYQ459366 KIL459364:KIM459366 KSH459364:KSI459366 LCD459364:LCE459366 LLZ459364:LMA459366 LVV459364:LVW459366 MFR459364:MFS459366 MPN459364:MPO459366 MZJ459364:MZK459366 NJF459364:NJG459366 NTB459364:NTC459366 OCX459364:OCY459366 OMT459364:OMU459366 OWP459364:OWQ459366 PGL459364:PGM459366 PQH459364:PQI459366 QAD459364:QAE459366 QJZ459364:QKA459366 QTV459364:QTW459366 RDR459364:RDS459366 RNN459364:RNO459366 RXJ459364:RXK459366 SHF459364:SHG459366 SRB459364:SRC459366 TAX459364:TAY459366 TKT459364:TKU459366 TUP459364:TUQ459366 UEL459364:UEM459366 UOH459364:UOI459366 UYD459364:UYE459366 VHZ459364:VIA459366 VRV459364:VRW459366 WBR459364:WBS459366 WLN459364:WLO459366 WVJ459364:WVK459366 B524900:C524902 IX524900:IY524902 ST524900:SU524902 ACP524900:ACQ524902 AML524900:AMM524902 AWH524900:AWI524902 BGD524900:BGE524902 BPZ524900:BQA524902 BZV524900:BZW524902 CJR524900:CJS524902 CTN524900:CTO524902 DDJ524900:DDK524902 DNF524900:DNG524902 DXB524900:DXC524902 EGX524900:EGY524902 EQT524900:EQU524902 FAP524900:FAQ524902 FKL524900:FKM524902 FUH524900:FUI524902 GED524900:GEE524902 GNZ524900:GOA524902 GXV524900:GXW524902 HHR524900:HHS524902 HRN524900:HRO524902 IBJ524900:IBK524902 ILF524900:ILG524902 IVB524900:IVC524902 JEX524900:JEY524902 JOT524900:JOU524902 JYP524900:JYQ524902 KIL524900:KIM524902 KSH524900:KSI524902 LCD524900:LCE524902 LLZ524900:LMA524902 LVV524900:LVW524902 MFR524900:MFS524902 MPN524900:MPO524902 MZJ524900:MZK524902 NJF524900:NJG524902 NTB524900:NTC524902 OCX524900:OCY524902 OMT524900:OMU524902 OWP524900:OWQ524902 PGL524900:PGM524902 PQH524900:PQI524902 QAD524900:QAE524902 QJZ524900:QKA524902 QTV524900:QTW524902 RDR524900:RDS524902 RNN524900:RNO524902 RXJ524900:RXK524902 SHF524900:SHG524902 SRB524900:SRC524902 TAX524900:TAY524902 TKT524900:TKU524902 TUP524900:TUQ524902 UEL524900:UEM524902 UOH524900:UOI524902 UYD524900:UYE524902 VHZ524900:VIA524902 VRV524900:VRW524902 WBR524900:WBS524902 WLN524900:WLO524902 WVJ524900:WVK524902 B590436:C590438 IX590436:IY590438 ST590436:SU590438 ACP590436:ACQ590438 AML590436:AMM590438 AWH590436:AWI590438 BGD590436:BGE590438 BPZ590436:BQA590438 BZV590436:BZW590438 CJR590436:CJS590438 CTN590436:CTO590438 DDJ590436:DDK590438 DNF590436:DNG590438 DXB590436:DXC590438 EGX590436:EGY590438 EQT590436:EQU590438 FAP590436:FAQ590438 FKL590436:FKM590438 FUH590436:FUI590438 GED590436:GEE590438 GNZ590436:GOA590438 GXV590436:GXW590438 HHR590436:HHS590438 HRN590436:HRO590438 IBJ590436:IBK590438 ILF590436:ILG590438 IVB590436:IVC590438 JEX590436:JEY590438 JOT590436:JOU590438 JYP590436:JYQ590438 KIL590436:KIM590438 KSH590436:KSI590438 LCD590436:LCE590438 LLZ590436:LMA590438 LVV590436:LVW590438 MFR590436:MFS590438 MPN590436:MPO590438 MZJ590436:MZK590438 NJF590436:NJG590438 NTB590436:NTC590438 OCX590436:OCY590438 OMT590436:OMU590438 OWP590436:OWQ590438 PGL590436:PGM590438 PQH590436:PQI590438 QAD590436:QAE590438 QJZ590436:QKA590438 QTV590436:QTW590438 RDR590436:RDS590438 RNN590436:RNO590438 RXJ590436:RXK590438 SHF590436:SHG590438 SRB590436:SRC590438 TAX590436:TAY590438 TKT590436:TKU590438 TUP590436:TUQ590438 UEL590436:UEM590438 UOH590436:UOI590438 UYD590436:UYE590438 VHZ590436:VIA590438 VRV590436:VRW590438 WBR590436:WBS590438 WLN590436:WLO590438 WVJ590436:WVK590438 B655972:C655974 IX655972:IY655974 ST655972:SU655974 ACP655972:ACQ655974 AML655972:AMM655974 AWH655972:AWI655974 BGD655972:BGE655974 BPZ655972:BQA655974 BZV655972:BZW655974 CJR655972:CJS655974 CTN655972:CTO655974 DDJ655972:DDK655974 DNF655972:DNG655974 DXB655972:DXC655974 EGX655972:EGY655974 EQT655972:EQU655974 FAP655972:FAQ655974 FKL655972:FKM655974 FUH655972:FUI655974 GED655972:GEE655974 GNZ655972:GOA655974 GXV655972:GXW655974 HHR655972:HHS655974 HRN655972:HRO655974 IBJ655972:IBK655974 ILF655972:ILG655974 IVB655972:IVC655974 JEX655972:JEY655974 JOT655972:JOU655974 JYP655972:JYQ655974 KIL655972:KIM655974 KSH655972:KSI655974 LCD655972:LCE655974 LLZ655972:LMA655974 LVV655972:LVW655974 MFR655972:MFS655974 MPN655972:MPO655974 MZJ655972:MZK655974 NJF655972:NJG655974 NTB655972:NTC655974 OCX655972:OCY655974 OMT655972:OMU655974 OWP655972:OWQ655974 PGL655972:PGM655974 PQH655972:PQI655974 QAD655972:QAE655974 QJZ655972:QKA655974 QTV655972:QTW655974 RDR655972:RDS655974 RNN655972:RNO655974 RXJ655972:RXK655974 SHF655972:SHG655974 SRB655972:SRC655974 TAX655972:TAY655974 TKT655972:TKU655974 TUP655972:TUQ655974 UEL655972:UEM655974 UOH655972:UOI655974 UYD655972:UYE655974 VHZ655972:VIA655974 VRV655972:VRW655974 WBR655972:WBS655974 WLN655972:WLO655974 WVJ655972:WVK655974 B721508:C721510 IX721508:IY721510 ST721508:SU721510 ACP721508:ACQ721510 AML721508:AMM721510 AWH721508:AWI721510 BGD721508:BGE721510 BPZ721508:BQA721510 BZV721508:BZW721510 CJR721508:CJS721510 CTN721508:CTO721510 DDJ721508:DDK721510 DNF721508:DNG721510 DXB721508:DXC721510 EGX721508:EGY721510 EQT721508:EQU721510 FAP721508:FAQ721510 FKL721508:FKM721510 FUH721508:FUI721510 GED721508:GEE721510 GNZ721508:GOA721510 GXV721508:GXW721510 HHR721508:HHS721510 HRN721508:HRO721510 IBJ721508:IBK721510 ILF721508:ILG721510 IVB721508:IVC721510 JEX721508:JEY721510 JOT721508:JOU721510 JYP721508:JYQ721510 KIL721508:KIM721510 KSH721508:KSI721510 LCD721508:LCE721510 LLZ721508:LMA721510 LVV721508:LVW721510 MFR721508:MFS721510 MPN721508:MPO721510 MZJ721508:MZK721510 NJF721508:NJG721510 NTB721508:NTC721510 OCX721508:OCY721510 OMT721508:OMU721510 OWP721508:OWQ721510 PGL721508:PGM721510 PQH721508:PQI721510 QAD721508:QAE721510 QJZ721508:QKA721510 QTV721508:QTW721510 RDR721508:RDS721510 RNN721508:RNO721510 RXJ721508:RXK721510 SHF721508:SHG721510 SRB721508:SRC721510 TAX721508:TAY721510 TKT721508:TKU721510 TUP721508:TUQ721510 UEL721508:UEM721510 UOH721508:UOI721510 UYD721508:UYE721510 VHZ721508:VIA721510 VRV721508:VRW721510 WBR721508:WBS721510 WLN721508:WLO721510 WVJ721508:WVK721510 B787044:C787046 IX787044:IY787046 ST787044:SU787046 ACP787044:ACQ787046 AML787044:AMM787046 AWH787044:AWI787046 BGD787044:BGE787046 BPZ787044:BQA787046 BZV787044:BZW787046 CJR787044:CJS787046 CTN787044:CTO787046 DDJ787044:DDK787046 DNF787044:DNG787046 DXB787044:DXC787046 EGX787044:EGY787046 EQT787044:EQU787046 FAP787044:FAQ787046 FKL787044:FKM787046 FUH787044:FUI787046 GED787044:GEE787046 GNZ787044:GOA787046 GXV787044:GXW787046 HHR787044:HHS787046 HRN787044:HRO787046 IBJ787044:IBK787046 ILF787044:ILG787046 IVB787044:IVC787046 JEX787044:JEY787046 JOT787044:JOU787046 JYP787044:JYQ787046 KIL787044:KIM787046 KSH787044:KSI787046 LCD787044:LCE787046 LLZ787044:LMA787046 LVV787044:LVW787046 MFR787044:MFS787046 MPN787044:MPO787046 MZJ787044:MZK787046 NJF787044:NJG787046 NTB787044:NTC787046 OCX787044:OCY787046 OMT787044:OMU787046 OWP787044:OWQ787046 PGL787044:PGM787046 PQH787044:PQI787046 QAD787044:QAE787046 QJZ787044:QKA787046 QTV787044:QTW787046 RDR787044:RDS787046 RNN787044:RNO787046 RXJ787044:RXK787046 SHF787044:SHG787046 SRB787044:SRC787046 TAX787044:TAY787046 TKT787044:TKU787046 TUP787044:TUQ787046 UEL787044:UEM787046 UOH787044:UOI787046 UYD787044:UYE787046 VHZ787044:VIA787046 VRV787044:VRW787046 WBR787044:WBS787046 WLN787044:WLO787046 WVJ787044:WVK787046 B852580:C852582 IX852580:IY852582 ST852580:SU852582 ACP852580:ACQ852582 AML852580:AMM852582 AWH852580:AWI852582 BGD852580:BGE852582 BPZ852580:BQA852582 BZV852580:BZW852582 CJR852580:CJS852582 CTN852580:CTO852582 DDJ852580:DDK852582 DNF852580:DNG852582 DXB852580:DXC852582 EGX852580:EGY852582 EQT852580:EQU852582 FAP852580:FAQ852582 FKL852580:FKM852582 FUH852580:FUI852582 GED852580:GEE852582 GNZ852580:GOA852582 GXV852580:GXW852582 HHR852580:HHS852582 HRN852580:HRO852582 IBJ852580:IBK852582 ILF852580:ILG852582 IVB852580:IVC852582 JEX852580:JEY852582 JOT852580:JOU852582 JYP852580:JYQ852582 KIL852580:KIM852582 KSH852580:KSI852582 LCD852580:LCE852582 LLZ852580:LMA852582 LVV852580:LVW852582 MFR852580:MFS852582 MPN852580:MPO852582 MZJ852580:MZK852582 NJF852580:NJG852582 NTB852580:NTC852582 OCX852580:OCY852582 OMT852580:OMU852582 OWP852580:OWQ852582 PGL852580:PGM852582 PQH852580:PQI852582 QAD852580:QAE852582 QJZ852580:QKA852582 QTV852580:QTW852582 RDR852580:RDS852582 RNN852580:RNO852582 RXJ852580:RXK852582 SHF852580:SHG852582 SRB852580:SRC852582 TAX852580:TAY852582 TKT852580:TKU852582 TUP852580:TUQ852582 UEL852580:UEM852582 UOH852580:UOI852582 UYD852580:UYE852582 VHZ852580:VIA852582 VRV852580:VRW852582 WBR852580:WBS852582 WLN852580:WLO852582 WVJ852580:WVK852582 B918116:C918118 IX918116:IY918118 ST918116:SU918118 ACP918116:ACQ918118 AML918116:AMM918118 AWH918116:AWI918118 BGD918116:BGE918118 BPZ918116:BQA918118 BZV918116:BZW918118 CJR918116:CJS918118 CTN918116:CTO918118 DDJ918116:DDK918118 DNF918116:DNG918118 DXB918116:DXC918118 EGX918116:EGY918118 EQT918116:EQU918118 FAP918116:FAQ918118 FKL918116:FKM918118 FUH918116:FUI918118 GED918116:GEE918118 GNZ918116:GOA918118 GXV918116:GXW918118 HHR918116:HHS918118 HRN918116:HRO918118 IBJ918116:IBK918118 ILF918116:ILG918118 IVB918116:IVC918118 JEX918116:JEY918118 JOT918116:JOU918118 JYP918116:JYQ918118 KIL918116:KIM918118 KSH918116:KSI918118 LCD918116:LCE918118 LLZ918116:LMA918118 LVV918116:LVW918118 MFR918116:MFS918118 MPN918116:MPO918118 MZJ918116:MZK918118 NJF918116:NJG918118 NTB918116:NTC918118 OCX918116:OCY918118 OMT918116:OMU918118 OWP918116:OWQ918118 PGL918116:PGM918118 PQH918116:PQI918118 QAD918116:QAE918118 QJZ918116:QKA918118 QTV918116:QTW918118 RDR918116:RDS918118 RNN918116:RNO918118 RXJ918116:RXK918118 SHF918116:SHG918118 SRB918116:SRC918118 TAX918116:TAY918118 TKT918116:TKU918118 TUP918116:TUQ918118 UEL918116:UEM918118 UOH918116:UOI918118 UYD918116:UYE918118 VHZ918116:VIA918118 VRV918116:VRW918118 WBR918116:WBS918118 WLN918116:WLO918118 WVJ918116:WVK918118 B983652:C983654 IX983652:IY983654 ST983652:SU983654 ACP983652:ACQ983654 AML983652:AMM983654 AWH983652:AWI983654 BGD983652:BGE983654 BPZ983652:BQA983654 BZV983652:BZW983654 CJR983652:CJS983654 CTN983652:CTO983654 DDJ983652:DDK983654 DNF983652:DNG983654 DXB983652:DXC983654 EGX983652:EGY983654 EQT983652:EQU983654 FAP983652:FAQ983654 FKL983652:FKM983654 FUH983652:FUI983654 GED983652:GEE983654 GNZ983652:GOA983654 GXV983652:GXW983654 HHR983652:HHS983654 HRN983652:HRO983654 IBJ983652:IBK983654 ILF983652:ILG983654 IVB983652:IVC983654 JEX983652:JEY983654 JOT983652:JOU983654 JYP983652:JYQ983654 KIL983652:KIM983654 KSH983652:KSI983654 LCD983652:LCE983654 LLZ983652:LMA983654 LVV983652:LVW983654 MFR983652:MFS983654 MPN983652:MPO983654 MZJ983652:MZK983654 NJF983652:NJG983654 NTB983652:NTC983654 OCX983652:OCY983654 OMT983652:OMU983654 OWP983652:OWQ983654 PGL983652:PGM983654 PQH983652:PQI983654 QAD983652:QAE983654 QJZ983652:QKA983654 QTV983652:QTW983654 RDR983652:RDS983654 RNN983652:RNO983654 RXJ983652:RXK983654 SHF983652:SHG983654 SRB983652:SRC983654 TAX983652:TAY983654 TKT983652:TKU983654 TUP983652:TUQ983654 UEL983652:UEM983654 UOH983652:UOI983654 UYD983652:UYE983654 VHZ983652:VIA983654 VRV983652:VRW983654 WBR983652:WBS983654 WLN983652:WLO983654 WVJ983652:WVK983654 B616:C618 IX616:IY618 ST616:SU618 ACP616:ACQ618 AML616:AMM618 AWH616:AWI618 BGD616:BGE618 BPZ616:BQA618 BZV616:BZW618 CJR616:CJS618 CTN616:CTO618 DDJ616:DDK618 DNF616:DNG618 DXB616:DXC618 EGX616:EGY618 EQT616:EQU618 FAP616:FAQ618 FKL616:FKM618 FUH616:FUI618 GED616:GEE618 GNZ616:GOA618 GXV616:GXW618 HHR616:HHS618 HRN616:HRO618 IBJ616:IBK618 ILF616:ILG618 IVB616:IVC618 JEX616:JEY618 JOT616:JOU618 JYP616:JYQ618 KIL616:KIM618 KSH616:KSI618 LCD616:LCE618 LLZ616:LMA618 LVV616:LVW618 MFR616:MFS618 MPN616:MPO618 MZJ616:MZK618 NJF616:NJG618 NTB616:NTC618 OCX616:OCY618 OMT616:OMU618 OWP616:OWQ618 PGL616:PGM618 PQH616:PQI618 QAD616:QAE618 QJZ616:QKA618 QTV616:QTW618 RDR616:RDS618 RNN616:RNO618 RXJ616:RXK618 SHF616:SHG618 SRB616:SRC618 TAX616:TAY618 TKT616:TKU618 TUP616:TUQ618 UEL616:UEM618 UOH616:UOI618 UYD616:UYE618 VHZ616:VIA618 VRV616:VRW618 WBR616:WBS618 WLN616:WLO618 WVJ616:WVK618 B66152:C66154 IX66152:IY66154 ST66152:SU66154 ACP66152:ACQ66154 AML66152:AMM66154 AWH66152:AWI66154 BGD66152:BGE66154 BPZ66152:BQA66154 BZV66152:BZW66154 CJR66152:CJS66154 CTN66152:CTO66154 DDJ66152:DDK66154 DNF66152:DNG66154 DXB66152:DXC66154 EGX66152:EGY66154 EQT66152:EQU66154 FAP66152:FAQ66154 FKL66152:FKM66154 FUH66152:FUI66154 GED66152:GEE66154 GNZ66152:GOA66154 GXV66152:GXW66154 HHR66152:HHS66154 HRN66152:HRO66154 IBJ66152:IBK66154 ILF66152:ILG66154 IVB66152:IVC66154 JEX66152:JEY66154 JOT66152:JOU66154 JYP66152:JYQ66154 KIL66152:KIM66154 KSH66152:KSI66154 LCD66152:LCE66154 LLZ66152:LMA66154 LVV66152:LVW66154 MFR66152:MFS66154 MPN66152:MPO66154 MZJ66152:MZK66154 NJF66152:NJG66154 NTB66152:NTC66154 OCX66152:OCY66154 OMT66152:OMU66154 OWP66152:OWQ66154 PGL66152:PGM66154 PQH66152:PQI66154 QAD66152:QAE66154 QJZ66152:QKA66154 QTV66152:QTW66154 RDR66152:RDS66154 RNN66152:RNO66154 RXJ66152:RXK66154 SHF66152:SHG66154 SRB66152:SRC66154 TAX66152:TAY66154 TKT66152:TKU66154 TUP66152:TUQ66154 UEL66152:UEM66154 UOH66152:UOI66154 UYD66152:UYE66154 VHZ66152:VIA66154 VRV66152:VRW66154 WBR66152:WBS66154 WLN66152:WLO66154 WVJ66152:WVK66154 B131688:C131690 IX131688:IY131690 ST131688:SU131690 ACP131688:ACQ131690 AML131688:AMM131690 AWH131688:AWI131690 BGD131688:BGE131690 BPZ131688:BQA131690 BZV131688:BZW131690 CJR131688:CJS131690 CTN131688:CTO131690 DDJ131688:DDK131690 DNF131688:DNG131690 DXB131688:DXC131690 EGX131688:EGY131690 EQT131688:EQU131690 FAP131688:FAQ131690 FKL131688:FKM131690 FUH131688:FUI131690 GED131688:GEE131690 GNZ131688:GOA131690 GXV131688:GXW131690 HHR131688:HHS131690 HRN131688:HRO131690 IBJ131688:IBK131690 ILF131688:ILG131690 IVB131688:IVC131690 JEX131688:JEY131690 JOT131688:JOU131690 JYP131688:JYQ131690 KIL131688:KIM131690 KSH131688:KSI131690 LCD131688:LCE131690 LLZ131688:LMA131690 LVV131688:LVW131690 MFR131688:MFS131690 MPN131688:MPO131690 MZJ131688:MZK131690 NJF131688:NJG131690 NTB131688:NTC131690 OCX131688:OCY131690 OMT131688:OMU131690 OWP131688:OWQ131690 PGL131688:PGM131690 PQH131688:PQI131690 QAD131688:QAE131690 QJZ131688:QKA131690 QTV131688:QTW131690 RDR131688:RDS131690 RNN131688:RNO131690 RXJ131688:RXK131690 SHF131688:SHG131690 SRB131688:SRC131690 TAX131688:TAY131690 TKT131688:TKU131690 TUP131688:TUQ131690 UEL131688:UEM131690 UOH131688:UOI131690 UYD131688:UYE131690 VHZ131688:VIA131690 VRV131688:VRW131690 WBR131688:WBS131690 WLN131688:WLO131690 WVJ131688:WVK131690 B197224:C197226 IX197224:IY197226 ST197224:SU197226 ACP197224:ACQ197226 AML197224:AMM197226 AWH197224:AWI197226 BGD197224:BGE197226 BPZ197224:BQA197226 BZV197224:BZW197226 CJR197224:CJS197226 CTN197224:CTO197226 DDJ197224:DDK197226 DNF197224:DNG197226 DXB197224:DXC197226 EGX197224:EGY197226 EQT197224:EQU197226 FAP197224:FAQ197226 FKL197224:FKM197226 FUH197224:FUI197226 GED197224:GEE197226 GNZ197224:GOA197226 GXV197224:GXW197226 HHR197224:HHS197226 HRN197224:HRO197226 IBJ197224:IBK197226 ILF197224:ILG197226 IVB197224:IVC197226 JEX197224:JEY197226 JOT197224:JOU197226 JYP197224:JYQ197226 KIL197224:KIM197226 KSH197224:KSI197226 LCD197224:LCE197226 LLZ197224:LMA197226 LVV197224:LVW197226 MFR197224:MFS197226 MPN197224:MPO197226 MZJ197224:MZK197226 NJF197224:NJG197226 NTB197224:NTC197226 OCX197224:OCY197226 OMT197224:OMU197226 OWP197224:OWQ197226 PGL197224:PGM197226 PQH197224:PQI197226 QAD197224:QAE197226 QJZ197224:QKA197226 QTV197224:QTW197226 RDR197224:RDS197226 RNN197224:RNO197226 RXJ197224:RXK197226 SHF197224:SHG197226 SRB197224:SRC197226 TAX197224:TAY197226 TKT197224:TKU197226 TUP197224:TUQ197226 UEL197224:UEM197226 UOH197224:UOI197226 UYD197224:UYE197226 VHZ197224:VIA197226 VRV197224:VRW197226 WBR197224:WBS197226 WLN197224:WLO197226 WVJ197224:WVK197226 B262760:C262762 IX262760:IY262762 ST262760:SU262762 ACP262760:ACQ262762 AML262760:AMM262762 AWH262760:AWI262762 BGD262760:BGE262762 BPZ262760:BQA262762 BZV262760:BZW262762 CJR262760:CJS262762 CTN262760:CTO262762 DDJ262760:DDK262762 DNF262760:DNG262762 DXB262760:DXC262762 EGX262760:EGY262762 EQT262760:EQU262762 FAP262760:FAQ262762 FKL262760:FKM262762 FUH262760:FUI262762 GED262760:GEE262762 GNZ262760:GOA262762 GXV262760:GXW262762 HHR262760:HHS262762 HRN262760:HRO262762 IBJ262760:IBK262762 ILF262760:ILG262762 IVB262760:IVC262762 JEX262760:JEY262762 JOT262760:JOU262762 JYP262760:JYQ262762 KIL262760:KIM262762 KSH262760:KSI262762 LCD262760:LCE262762 LLZ262760:LMA262762 LVV262760:LVW262762 MFR262760:MFS262762 MPN262760:MPO262762 MZJ262760:MZK262762 NJF262760:NJG262762 NTB262760:NTC262762 OCX262760:OCY262762 OMT262760:OMU262762 OWP262760:OWQ262762 PGL262760:PGM262762 PQH262760:PQI262762 QAD262760:QAE262762 QJZ262760:QKA262762 QTV262760:QTW262762 RDR262760:RDS262762 RNN262760:RNO262762 RXJ262760:RXK262762 SHF262760:SHG262762 SRB262760:SRC262762 TAX262760:TAY262762 TKT262760:TKU262762 TUP262760:TUQ262762 UEL262760:UEM262762 UOH262760:UOI262762 UYD262760:UYE262762 VHZ262760:VIA262762 VRV262760:VRW262762 WBR262760:WBS262762 WLN262760:WLO262762 WVJ262760:WVK262762 B328296:C328298 IX328296:IY328298 ST328296:SU328298 ACP328296:ACQ328298 AML328296:AMM328298 AWH328296:AWI328298 BGD328296:BGE328298 BPZ328296:BQA328298 BZV328296:BZW328298 CJR328296:CJS328298 CTN328296:CTO328298 DDJ328296:DDK328298 DNF328296:DNG328298 DXB328296:DXC328298 EGX328296:EGY328298 EQT328296:EQU328298 FAP328296:FAQ328298 FKL328296:FKM328298 FUH328296:FUI328298 GED328296:GEE328298 GNZ328296:GOA328298 GXV328296:GXW328298 HHR328296:HHS328298 HRN328296:HRO328298 IBJ328296:IBK328298 ILF328296:ILG328298 IVB328296:IVC328298 JEX328296:JEY328298 JOT328296:JOU328298 JYP328296:JYQ328298 KIL328296:KIM328298 KSH328296:KSI328298 LCD328296:LCE328298 LLZ328296:LMA328298 LVV328296:LVW328298 MFR328296:MFS328298 MPN328296:MPO328298 MZJ328296:MZK328298 NJF328296:NJG328298 NTB328296:NTC328298 OCX328296:OCY328298 OMT328296:OMU328298 OWP328296:OWQ328298 PGL328296:PGM328298 PQH328296:PQI328298 QAD328296:QAE328298 QJZ328296:QKA328298 QTV328296:QTW328298 RDR328296:RDS328298 RNN328296:RNO328298 RXJ328296:RXK328298 SHF328296:SHG328298 SRB328296:SRC328298 TAX328296:TAY328298 TKT328296:TKU328298 TUP328296:TUQ328298 UEL328296:UEM328298 UOH328296:UOI328298 UYD328296:UYE328298 VHZ328296:VIA328298 VRV328296:VRW328298 WBR328296:WBS328298 WLN328296:WLO328298 WVJ328296:WVK328298 B393832:C393834 IX393832:IY393834 ST393832:SU393834 ACP393832:ACQ393834 AML393832:AMM393834 AWH393832:AWI393834 BGD393832:BGE393834 BPZ393832:BQA393834 BZV393832:BZW393834 CJR393832:CJS393834 CTN393832:CTO393834 DDJ393832:DDK393834 DNF393832:DNG393834 DXB393832:DXC393834 EGX393832:EGY393834 EQT393832:EQU393834 FAP393832:FAQ393834 FKL393832:FKM393834 FUH393832:FUI393834 GED393832:GEE393834 GNZ393832:GOA393834 GXV393832:GXW393834 HHR393832:HHS393834 HRN393832:HRO393834 IBJ393832:IBK393834 ILF393832:ILG393834 IVB393832:IVC393834 JEX393832:JEY393834 JOT393832:JOU393834 JYP393832:JYQ393834 KIL393832:KIM393834 KSH393832:KSI393834 LCD393832:LCE393834 LLZ393832:LMA393834 LVV393832:LVW393834 MFR393832:MFS393834 MPN393832:MPO393834 MZJ393832:MZK393834 NJF393832:NJG393834 NTB393832:NTC393834 OCX393832:OCY393834 OMT393832:OMU393834 OWP393832:OWQ393834 PGL393832:PGM393834 PQH393832:PQI393834 QAD393832:QAE393834 QJZ393832:QKA393834 QTV393832:QTW393834 RDR393832:RDS393834 RNN393832:RNO393834 RXJ393832:RXK393834 SHF393832:SHG393834 SRB393832:SRC393834 TAX393832:TAY393834 TKT393832:TKU393834 TUP393832:TUQ393834 UEL393832:UEM393834 UOH393832:UOI393834 UYD393832:UYE393834 VHZ393832:VIA393834 VRV393832:VRW393834 WBR393832:WBS393834 WLN393832:WLO393834 WVJ393832:WVK393834 B459368:C459370 IX459368:IY459370 ST459368:SU459370 ACP459368:ACQ459370 AML459368:AMM459370 AWH459368:AWI459370 BGD459368:BGE459370 BPZ459368:BQA459370 BZV459368:BZW459370 CJR459368:CJS459370 CTN459368:CTO459370 DDJ459368:DDK459370 DNF459368:DNG459370 DXB459368:DXC459370 EGX459368:EGY459370 EQT459368:EQU459370 FAP459368:FAQ459370 FKL459368:FKM459370 FUH459368:FUI459370 GED459368:GEE459370 GNZ459368:GOA459370 GXV459368:GXW459370 HHR459368:HHS459370 HRN459368:HRO459370 IBJ459368:IBK459370 ILF459368:ILG459370 IVB459368:IVC459370 JEX459368:JEY459370 JOT459368:JOU459370 JYP459368:JYQ459370 KIL459368:KIM459370 KSH459368:KSI459370 LCD459368:LCE459370 LLZ459368:LMA459370 LVV459368:LVW459370 MFR459368:MFS459370 MPN459368:MPO459370 MZJ459368:MZK459370 NJF459368:NJG459370 NTB459368:NTC459370 OCX459368:OCY459370 OMT459368:OMU459370 OWP459368:OWQ459370 PGL459368:PGM459370 PQH459368:PQI459370 QAD459368:QAE459370 QJZ459368:QKA459370 QTV459368:QTW459370 RDR459368:RDS459370 RNN459368:RNO459370 RXJ459368:RXK459370 SHF459368:SHG459370 SRB459368:SRC459370 TAX459368:TAY459370 TKT459368:TKU459370 TUP459368:TUQ459370 UEL459368:UEM459370 UOH459368:UOI459370 UYD459368:UYE459370 VHZ459368:VIA459370 VRV459368:VRW459370 WBR459368:WBS459370 WLN459368:WLO459370 WVJ459368:WVK459370 B524904:C524906 IX524904:IY524906 ST524904:SU524906 ACP524904:ACQ524906 AML524904:AMM524906 AWH524904:AWI524906 BGD524904:BGE524906 BPZ524904:BQA524906 BZV524904:BZW524906 CJR524904:CJS524906 CTN524904:CTO524906 DDJ524904:DDK524906 DNF524904:DNG524906 DXB524904:DXC524906 EGX524904:EGY524906 EQT524904:EQU524906 FAP524904:FAQ524906 FKL524904:FKM524906 FUH524904:FUI524906 GED524904:GEE524906 GNZ524904:GOA524906 GXV524904:GXW524906 HHR524904:HHS524906 HRN524904:HRO524906 IBJ524904:IBK524906 ILF524904:ILG524906 IVB524904:IVC524906 JEX524904:JEY524906 JOT524904:JOU524906 JYP524904:JYQ524906 KIL524904:KIM524906 KSH524904:KSI524906 LCD524904:LCE524906 LLZ524904:LMA524906 LVV524904:LVW524906 MFR524904:MFS524906 MPN524904:MPO524906 MZJ524904:MZK524906 NJF524904:NJG524906 NTB524904:NTC524906 OCX524904:OCY524906 OMT524904:OMU524906 OWP524904:OWQ524906 PGL524904:PGM524906 PQH524904:PQI524906 QAD524904:QAE524906 QJZ524904:QKA524906 QTV524904:QTW524906 RDR524904:RDS524906 RNN524904:RNO524906 RXJ524904:RXK524906 SHF524904:SHG524906 SRB524904:SRC524906 TAX524904:TAY524906 TKT524904:TKU524906 TUP524904:TUQ524906 UEL524904:UEM524906 UOH524904:UOI524906 UYD524904:UYE524906 VHZ524904:VIA524906 VRV524904:VRW524906 WBR524904:WBS524906 WLN524904:WLO524906 WVJ524904:WVK524906 B590440:C590442 IX590440:IY590442 ST590440:SU590442 ACP590440:ACQ590442 AML590440:AMM590442 AWH590440:AWI590442 BGD590440:BGE590442 BPZ590440:BQA590442 BZV590440:BZW590442 CJR590440:CJS590442 CTN590440:CTO590442 DDJ590440:DDK590442 DNF590440:DNG590442 DXB590440:DXC590442 EGX590440:EGY590442 EQT590440:EQU590442 FAP590440:FAQ590442 FKL590440:FKM590442 FUH590440:FUI590442 GED590440:GEE590442 GNZ590440:GOA590442 GXV590440:GXW590442 HHR590440:HHS590442 HRN590440:HRO590442 IBJ590440:IBK590442 ILF590440:ILG590442 IVB590440:IVC590442 JEX590440:JEY590442 JOT590440:JOU590442 JYP590440:JYQ590442 KIL590440:KIM590442 KSH590440:KSI590442 LCD590440:LCE590442 LLZ590440:LMA590442 LVV590440:LVW590442 MFR590440:MFS590442 MPN590440:MPO590442 MZJ590440:MZK590442 NJF590440:NJG590442 NTB590440:NTC590442 OCX590440:OCY590442 OMT590440:OMU590442 OWP590440:OWQ590442 PGL590440:PGM590442 PQH590440:PQI590442 QAD590440:QAE590442 QJZ590440:QKA590442 QTV590440:QTW590442 RDR590440:RDS590442 RNN590440:RNO590442 RXJ590440:RXK590442 SHF590440:SHG590442 SRB590440:SRC590442 TAX590440:TAY590442 TKT590440:TKU590442 TUP590440:TUQ590442 UEL590440:UEM590442 UOH590440:UOI590442 UYD590440:UYE590442 VHZ590440:VIA590442 VRV590440:VRW590442 WBR590440:WBS590442 WLN590440:WLO590442 WVJ590440:WVK590442 B655976:C655978 IX655976:IY655978 ST655976:SU655978 ACP655976:ACQ655978 AML655976:AMM655978 AWH655976:AWI655978 BGD655976:BGE655978 BPZ655976:BQA655978 BZV655976:BZW655978 CJR655976:CJS655978 CTN655976:CTO655978 DDJ655976:DDK655978 DNF655976:DNG655978 DXB655976:DXC655978 EGX655976:EGY655978 EQT655976:EQU655978 FAP655976:FAQ655978 FKL655976:FKM655978 FUH655976:FUI655978 GED655976:GEE655978 GNZ655976:GOA655978 GXV655976:GXW655978 HHR655976:HHS655978 HRN655976:HRO655978 IBJ655976:IBK655978 ILF655976:ILG655978 IVB655976:IVC655978 JEX655976:JEY655978 JOT655976:JOU655978 JYP655976:JYQ655978 KIL655976:KIM655978 KSH655976:KSI655978 LCD655976:LCE655978 LLZ655976:LMA655978 LVV655976:LVW655978 MFR655976:MFS655978 MPN655976:MPO655978 MZJ655976:MZK655978 NJF655976:NJG655978 NTB655976:NTC655978 OCX655976:OCY655978 OMT655976:OMU655978 OWP655976:OWQ655978 PGL655976:PGM655978 PQH655976:PQI655978 QAD655976:QAE655978 QJZ655976:QKA655978 QTV655976:QTW655978 RDR655976:RDS655978 RNN655976:RNO655978 RXJ655976:RXK655978 SHF655976:SHG655978 SRB655976:SRC655978 TAX655976:TAY655978 TKT655976:TKU655978 TUP655976:TUQ655978 UEL655976:UEM655978 UOH655976:UOI655978 UYD655976:UYE655978 VHZ655976:VIA655978 VRV655976:VRW655978 WBR655976:WBS655978 WLN655976:WLO655978 WVJ655976:WVK655978 B721512:C721514 IX721512:IY721514 ST721512:SU721514 ACP721512:ACQ721514 AML721512:AMM721514 AWH721512:AWI721514 BGD721512:BGE721514 BPZ721512:BQA721514 BZV721512:BZW721514 CJR721512:CJS721514 CTN721512:CTO721514 DDJ721512:DDK721514 DNF721512:DNG721514 DXB721512:DXC721514 EGX721512:EGY721514 EQT721512:EQU721514 FAP721512:FAQ721514 FKL721512:FKM721514 FUH721512:FUI721514 GED721512:GEE721514 GNZ721512:GOA721514 GXV721512:GXW721514 HHR721512:HHS721514 HRN721512:HRO721514 IBJ721512:IBK721514 ILF721512:ILG721514 IVB721512:IVC721514 JEX721512:JEY721514 JOT721512:JOU721514 JYP721512:JYQ721514 KIL721512:KIM721514 KSH721512:KSI721514 LCD721512:LCE721514 LLZ721512:LMA721514 LVV721512:LVW721514 MFR721512:MFS721514 MPN721512:MPO721514 MZJ721512:MZK721514 NJF721512:NJG721514 NTB721512:NTC721514 OCX721512:OCY721514 OMT721512:OMU721514 OWP721512:OWQ721514 PGL721512:PGM721514 PQH721512:PQI721514 QAD721512:QAE721514 QJZ721512:QKA721514 QTV721512:QTW721514 RDR721512:RDS721514 RNN721512:RNO721514 RXJ721512:RXK721514 SHF721512:SHG721514 SRB721512:SRC721514 TAX721512:TAY721514 TKT721512:TKU721514 TUP721512:TUQ721514 UEL721512:UEM721514 UOH721512:UOI721514 UYD721512:UYE721514 VHZ721512:VIA721514 VRV721512:VRW721514 WBR721512:WBS721514 WLN721512:WLO721514 WVJ721512:WVK721514 B787048:C787050 IX787048:IY787050 ST787048:SU787050 ACP787048:ACQ787050 AML787048:AMM787050 AWH787048:AWI787050 BGD787048:BGE787050 BPZ787048:BQA787050 BZV787048:BZW787050 CJR787048:CJS787050 CTN787048:CTO787050 DDJ787048:DDK787050 DNF787048:DNG787050 DXB787048:DXC787050 EGX787048:EGY787050 EQT787048:EQU787050 FAP787048:FAQ787050 FKL787048:FKM787050 FUH787048:FUI787050 GED787048:GEE787050 GNZ787048:GOA787050 GXV787048:GXW787050 HHR787048:HHS787050 HRN787048:HRO787050 IBJ787048:IBK787050 ILF787048:ILG787050 IVB787048:IVC787050 JEX787048:JEY787050 JOT787048:JOU787050 JYP787048:JYQ787050 KIL787048:KIM787050 KSH787048:KSI787050 LCD787048:LCE787050 LLZ787048:LMA787050 LVV787048:LVW787050 MFR787048:MFS787050 MPN787048:MPO787050 MZJ787048:MZK787050 NJF787048:NJG787050 NTB787048:NTC787050 OCX787048:OCY787050 OMT787048:OMU787050 OWP787048:OWQ787050 PGL787048:PGM787050 PQH787048:PQI787050 QAD787048:QAE787050 QJZ787048:QKA787050 QTV787048:QTW787050 RDR787048:RDS787050 RNN787048:RNO787050 RXJ787048:RXK787050 SHF787048:SHG787050 SRB787048:SRC787050 TAX787048:TAY787050 TKT787048:TKU787050 TUP787048:TUQ787050 UEL787048:UEM787050 UOH787048:UOI787050 UYD787048:UYE787050 VHZ787048:VIA787050 VRV787048:VRW787050 WBR787048:WBS787050 WLN787048:WLO787050 WVJ787048:WVK787050 B852584:C852586 IX852584:IY852586 ST852584:SU852586 ACP852584:ACQ852586 AML852584:AMM852586 AWH852584:AWI852586 BGD852584:BGE852586 BPZ852584:BQA852586 BZV852584:BZW852586 CJR852584:CJS852586 CTN852584:CTO852586 DDJ852584:DDK852586 DNF852584:DNG852586 DXB852584:DXC852586 EGX852584:EGY852586 EQT852584:EQU852586 FAP852584:FAQ852586 FKL852584:FKM852586 FUH852584:FUI852586 GED852584:GEE852586 GNZ852584:GOA852586 GXV852584:GXW852586 HHR852584:HHS852586 HRN852584:HRO852586 IBJ852584:IBK852586 ILF852584:ILG852586 IVB852584:IVC852586 JEX852584:JEY852586 JOT852584:JOU852586 JYP852584:JYQ852586 KIL852584:KIM852586 KSH852584:KSI852586 LCD852584:LCE852586 LLZ852584:LMA852586 LVV852584:LVW852586 MFR852584:MFS852586 MPN852584:MPO852586 MZJ852584:MZK852586 NJF852584:NJG852586 NTB852584:NTC852586 OCX852584:OCY852586 OMT852584:OMU852586 OWP852584:OWQ852586 PGL852584:PGM852586 PQH852584:PQI852586 QAD852584:QAE852586 QJZ852584:QKA852586 QTV852584:QTW852586 RDR852584:RDS852586 RNN852584:RNO852586 RXJ852584:RXK852586 SHF852584:SHG852586 SRB852584:SRC852586 TAX852584:TAY852586 TKT852584:TKU852586 TUP852584:TUQ852586 UEL852584:UEM852586 UOH852584:UOI852586 UYD852584:UYE852586 VHZ852584:VIA852586 VRV852584:VRW852586 WBR852584:WBS852586 WLN852584:WLO852586 WVJ852584:WVK852586 B918120:C918122 IX918120:IY918122 ST918120:SU918122 ACP918120:ACQ918122 AML918120:AMM918122 AWH918120:AWI918122 BGD918120:BGE918122 BPZ918120:BQA918122 BZV918120:BZW918122 CJR918120:CJS918122 CTN918120:CTO918122 DDJ918120:DDK918122 DNF918120:DNG918122 DXB918120:DXC918122 EGX918120:EGY918122 EQT918120:EQU918122 FAP918120:FAQ918122 FKL918120:FKM918122 FUH918120:FUI918122 GED918120:GEE918122 GNZ918120:GOA918122 GXV918120:GXW918122 HHR918120:HHS918122 HRN918120:HRO918122 IBJ918120:IBK918122 ILF918120:ILG918122 IVB918120:IVC918122 JEX918120:JEY918122 JOT918120:JOU918122 JYP918120:JYQ918122 KIL918120:KIM918122 KSH918120:KSI918122 LCD918120:LCE918122 LLZ918120:LMA918122 LVV918120:LVW918122 MFR918120:MFS918122 MPN918120:MPO918122 MZJ918120:MZK918122 NJF918120:NJG918122 NTB918120:NTC918122 OCX918120:OCY918122 OMT918120:OMU918122 OWP918120:OWQ918122 PGL918120:PGM918122 PQH918120:PQI918122 QAD918120:QAE918122 QJZ918120:QKA918122 QTV918120:QTW918122 RDR918120:RDS918122 RNN918120:RNO918122 RXJ918120:RXK918122 SHF918120:SHG918122 SRB918120:SRC918122 TAX918120:TAY918122 TKT918120:TKU918122 TUP918120:TUQ918122 UEL918120:UEM918122 UOH918120:UOI918122 UYD918120:UYE918122 VHZ918120:VIA918122 VRV918120:VRW918122 WBR918120:WBS918122 WLN918120:WLO918122 WVJ918120:WVK918122 B983656:C983658 IX983656:IY983658 ST983656:SU983658 ACP983656:ACQ983658 AML983656:AMM983658 AWH983656:AWI983658 BGD983656:BGE983658 BPZ983656:BQA983658 BZV983656:BZW983658 CJR983656:CJS983658 CTN983656:CTO983658 DDJ983656:DDK983658 DNF983656:DNG983658 DXB983656:DXC983658 EGX983656:EGY983658 EQT983656:EQU983658 FAP983656:FAQ983658 FKL983656:FKM983658 FUH983656:FUI983658 GED983656:GEE983658 GNZ983656:GOA983658 GXV983656:GXW983658 HHR983656:HHS983658 HRN983656:HRO983658 IBJ983656:IBK983658 ILF983656:ILG983658 IVB983656:IVC983658 JEX983656:JEY983658 JOT983656:JOU983658 JYP983656:JYQ983658 KIL983656:KIM983658 KSH983656:KSI983658 LCD983656:LCE983658 LLZ983656:LMA983658 LVV983656:LVW983658 MFR983656:MFS983658 MPN983656:MPO983658 MZJ983656:MZK983658 NJF983656:NJG983658 NTB983656:NTC983658 OCX983656:OCY983658 OMT983656:OMU983658 OWP983656:OWQ983658 PGL983656:PGM983658 PQH983656:PQI983658 QAD983656:QAE983658 QJZ983656:QKA983658 QTV983656:QTW983658 RDR983656:RDS983658 RNN983656:RNO983658 RXJ983656:RXK983658 SHF983656:SHG983658 SRB983656:SRC983658 TAX983656:TAY983658 TKT983656:TKU983658 TUP983656:TUQ983658 UEL983656:UEM983658 UOH983656:UOI983658 UYD983656:UYE983658 VHZ983656:VIA983658 VRV983656:VRW983658 WBR983656:WBS983658 WLN983656:WLO983658 WVJ983656:WVK983658">
      <formula1>-100000000</formula1>
      <formula2>100000000</formula2>
    </dataValidation>
  </dataValidations>
  <printOptions horizontalCentered="1"/>
  <pageMargins left="0.590277777777778" right="0.590277777777778" top="0.590277777777778" bottom="0.590277777777778" header="0.388888888888889" footer="0.2"/>
  <pageSetup paperSize="9" firstPageNumber="5" orientation="landscape" useFirstPageNumber="1"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91"/>
  <sheetViews>
    <sheetView showZeros="0" view="pageBreakPreview" zoomScaleNormal="100" zoomScaleSheetLayoutView="100" workbookViewId="0">
      <selection activeCell="A3" sqref="A3"/>
    </sheetView>
  </sheetViews>
  <sheetFormatPr defaultColWidth="9.125" defaultRowHeight="18.75"/>
  <cols>
    <col min="1" max="1" width="22.875" style="281" customWidth="1"/>
    <col min="2" max="2" width="36.625" style="281" customWidth="1"/>
    <col min="3" max="4" width="22.625" style="281" customWidth="1"/>
    <col min="5" max="243" width="9.125" style="281" customWidth="1"/>
    <col min="244" max="251" width="9.125" style="281"/>
    <col min="252" max="256" width="9.125" style="282"/>
    <col min="257" max="257" width="22.875" style="282" customWidth="1"/>
    <col min="258" max="258" width="34.125" style="282" customWidth="1"/>
    <col min="259" max="260" width="23.375" style="282" customWidth="1"/>
    <col min="261" max="499" width="9.125" style="282" customWidth="1"/>
    <col min="500" max="512" width="9.125" style="282"/>
    <col min="513" max="513" width="22.875" style="282" customWidth="1"/>
    <col min="514" max="514" width="34.125" style="282" customWidth="1"/>
    <col min="515" max="516" width="23.375" style="282" customWidth="1"/>
    <col min="517" max="755" width="9.125" style="282" customWidth="1"/>
    <col min="756" max="768" width="9.125" style="282"/>
    <col min="769" max="769" width="22.875" style="282" customWidth="1"/>
    <col min="770" max="770" width="34.125" style="282" customWidth="1"/>
    <col min="771" max="772" width="23.375" style="282" customWidth="1"/>
    <col min="773" max="1011" width="9.125" style="282" customWidth="1"/>
    <col min="1012" max="1024" width="9.125" style="282"/>
    <col min="1025" max="1025" width="22.875" style="282" customWidth="1"/>
    <col min="1026" max="1026" width="34.125" style="282" customWidth="1"/>
    <col min="1027" max="1028" width="23.375" style="282" customWidth="1"/>
    <col min="1029" max="1267" width="9.125" style="282" customWidth="1"/>
    <col min="1268" max="1280" width="9.125" style="282"/>
    <col min="1281" max="1281" width="22.875" style="282" customWidth="1"/>
    <col min="1282" max="1282" width="34.125" style="282" customWidth="1"/>
    <col min="1283" max="1284" width="23.375" style="282" customWidth="1"/>
    <col min="1285" max="1523" width="9.125" style="282" customWidth="1"/>
    <col min="1524" max="1536" width="9.125" style="282"/>
    <col min="1537" max="1537" width="22.875" style="282" customWidth="1"/>
    <col min="1538" max="1538" width="34.125" style="282" customWidth="1"/>
    <col min="1539" max="1540" width="23.375" style="282" customWidth="1"/>
    <col min="1541" max="1779" width="9.125" style="282" customWidth="1"/>
    <col min="1780" max="1792" width="9.125" style="282"/>
    <col min="1793" max="1793" width="22.875" style="282" customWidth="1"/>
    <col min="1794" max="1794" width="34.125" style="282" customWidth="1"/>
    <col min="1795" max="1796" width="23.375" style="282" customWidth="1"/>
    <col min="1797" max="2035" width="9.125" style="282" customWidth="1"/>
    <col min="2036" max="2048" width="9.125" style="282"/>
    <col min="2049" max="2049" width="22.875" style="282" customWidth="1"/>
    <col min="2050" max="2050" width="34.125" style="282" customWidth="1"/>
    <col min="2051" max="2052" width="23.375" style="282" customWidth="1"/>
    <col min="2053" max="2291" width="9.125" style="282" customWidth="1"/>
    <col min="2292" max="2304" width="9.125" style="282"/>
    <col min="2305" max="2305" width="22.875" style="282" customWidth="1"/>
    <col min="2306" max="2306" width="34.125" style="282" customWidth="1"/>
    <col min="2307" max="2308" width="23.375" style="282" customWidth="1"/>
    <col min="2309" max="2547" width="9.125" style="282" customWidth="1"/>
    <col min="2548" max="2560" width="9.125" style="282"/>
    <col min="2561" max="2561" width="22.875" style="282" customWidth="1"/>
    <col min="2562" max="2562" width="34.125" style="282" customWidth="1"/>
    <col min="2563" max="2564" width="23.375" style="282" customWidth="1"/>
    <col min="2565" max="2803" width="9.125" style="282" customWidth="1"/>
    <col min="2804" max="2816" width="9.125" style="282"/>
    <col min="2817" max="2817" width="22.875" style="282" customWidth="1"/>
    <col min="2818" max="2818" width="34.125" style="282" customWidth="1"/>
    <col min="2819" max="2820" width="23.375" style="282" customWidth="1"/>
    <col min="2821" max="3059" width="9.125" style="282" customWidth="1"/>
    <col min="3060" max="3072" width="9.125" style="282"/>
    <col min="3073" max="3073" width="22.875" style="282" customWidth="1"/>
    <col min="3074" max="3074" width="34.125" style="282" customWidth="1"/>
    <col min="3075" max="3076" width="23.375" style="282" customWidth="1"/>
    <col min="3077" max="3315" width="9.125" style="282" customWidth="1"/>
    <col min="3316" max="3328" width="9.125" style="282"/>
    <col min="3329" max="3329" width="22.875" style="282" customWidth="1"/>
    <col min="3330" max="3330" width="34.125" style="282" customWidth="1"/>
    <col min="3331" max="3332" width="23.375" style="282" customWidth="1"/>
    <col min="3333" max="3571" width="9.125" style="282" customWidth="1"/>
    <col min="3572" max="3584" width="9.125" style="282"/>
    <col min="3585" max="3585" width="22.875" style="282" customWidth="1"/>
    <col min="3586" max="3586" width="34.125" style="282" customWidth="1"/>
    <col min="3587" max="3588" width="23.375" style="282" customWidth="1"/>
    <col min="3589" max="3827" width="9.125" style="282" customWidth="1"/>
    <col min="3828" max="3840" width="9.125" style="282"/>
    <col min="3841" max="3841" width="22.875" style="282" customWidth="1"/>
    <col min="3842" max="3842" width="34.125" style="282" customWidth="1"/>
    <col min="3843" max="3844" width="23.375" style="282" customWidth="1"/>
    <col min="3845" max="4083" width="9.125" style="282" customWidth="1"/>
    <col min="4084" max="4096" width="9.125" style="282"/>
    <col min="4097" max="4097" width="22.875" style="282" customWidth="1"/>
    <col min="4098" max="4098" width="34.125" style="282" customWidth="1"/>
    <col min="4099" max="4100" width="23.375" style="282" customWidth="1"/>
    <col min="4101" max="4339" width="9.125" style="282" customWidth="1"/>
    <col min="4340" max="4352" width="9.125" style="282"/>
    <col min="4353" max="4353" width="22.875" style="282" customWidth="1"/>
    <col min="4354" max="4354" width="34.125" style="282" customWidth="1"/>
    <col min="4355" max="4356" width="23.375" style="282" customWidth="1"/>
    <col min="4357" max="4595" width="9.125" style="282" customWidth="1"/>
    <col min="4596" max="4608" width="9.125" style="282"/>
    <col min="4609" max="4609" width="22.875" style="282" customWidth="1"/>
    <col min="4610" max="4610" width="34.125" style="282" customWidth="1"/>
    <col min="4611" max="4612" width="23.375" style="282" customWidth="1"/>
    <col min="4613" max="4851" width="9.125" style="282" customWidth="1"/>
    <col min="4852" max="4864" width="9.125" style="282"/>
    <col min="4865" max="4865" width="22.875" style="282" customWidth="1"/>
    <col min="4866" max="4866" width="34.125" style="282" customWidth="1"/>
    <col min="4867" max="4868" width="23.375" style="282" customWidth="1"/>
    <col min="4869" max="5107" width="9.125" style="282" customWidth="1"/>
    <col min="5108" max="5120" width="9.125" style="282"/>
    <col min="5121" max="5121" width="22.875" style="282" customWidth="1"/>
    <col min="5122" max="5122" width="34.125" style="282" customWidth="1"/>
    <col min="5123" max="5124" width="23.375" style="282" customWidth="1"/>
    <col min="5125" max="5363" width="9.125" style="282" customWidth="1"/>
    <col min="5364" max="5376" width="9.125" style="282"/>
    <col min="5377" max="5377" width="22.875" style="282" customWidth="1"/>
    <col min="5378" max="5378" width="34.125" style="282" customWidth="1"/>
    <col min="5379" max="5380" width="23.375" style="282" customWidth="1"/>
    <col min="5381" max="5619" width="9.125" style="282" customWidth="1"/>
    <col min="5620" max="5632" width="9.125" style="282"/>
    <col min="5633" max="5633" width="22.875" style="282" customWidth="1"/>
    <col min="5634" max="5634" width="34.125" style="282" customWidth="1"/>
    <col min="5635" max="5636" width="23.375" style="282" customWidth="1"/>
    <col min="5637" max="5875" width="9.125" style="282" customWidth="1"/>
    <col min="5876" max="5888" width="9.125" style="282"/>
    <col min="5889" max="5889" width="22.875" style="282" customWidth="1"/>
    <col min="5890" max="5890" width="34.125" style="282" customWidth="1"/>
    <col min="5891" max="5892" width="23.375" style="282" customWidth="1"/>
    <col min="5893" max="6131" width="9.125" style="282" customWidth="1"/>
    <col min="6132" max="6144" width="9.125" style="282"/>
    <col min="6145" max="6145" width="22.875" style="282" customWidth="1"/>
    <col min="6146" max="6146" width="34.125" style="282" customWidth="1"/>
    <col min="6147" max="6148" width="23.375" style="282" customWidth="1"/>
    <col min="6149" max="6387" width="9.125" style="282" customWidth="1"/>
    <col min="6388" max="6400" width="9.125" style="282"/>
    <col min="6401" max="6401" width="22.875" style="282" customWidth="1"/>
    <col min="6402" max="6402" width="34.125" style="282" customWidth="1"/>
    <col min="6403" max="6404" width="23.375" style="282" customWidth="1"/>
    <col min="6405" max="6643" width="9.125" style="282" customWidth="1"/>
    <col min="6644" max="6656" width="9.125" style="282"/>
    <col min="6657" max="6657" width="22.875" style="282" customWidth="1"/>
    <col min="6658" max="6658" width="34.125" style="282" customWidth="1"/>
    <col min="6659" max="6660" width="23.375" style="282" customWidth="1"/>
    <col min="6661" max="6899" width="9.125" style="282" customWidth="1"/>
    <col min="6900" max="6912" width="9.125" style="282"/>
    <col min="6913" max="6913" width="22.875" style="282" customWidth="1"/>
    <col min="6914" max="6914" width="34.125" style="282" customWidth="1"/>
    <col min="6915" max="6916" width="23.375" style="282" customWidth="1"/>
    <col min="6917" max="7155" width="9.125" style="282" customWidth="1"/>
    <col min="7156" max="7168" width="9.125" style="282"/>
    <col min="7169" max="7169" width="22.875" style="282" customWidth="1"/>
    <col min="7170" max="7170" width="34.125" style="282" customWidth="1"/>
    <col min="7171" max="7172" width="23.375" style="282" customWidth="1"/>
    <col min="7173" max="7411" width="9.125" style="282" customWidth="1"/>
    <col min="7412" max="7424" width="9.125" style="282"/>
    <col min="7425" max="7425" width="22.875" style="282" customWidth="1"/>
    <col min="7426" max="7426" width="34.125" style="282" customWidth="1"/>
    <col min="7427" max="7428" width="23.375" style="282" customWidth="1"/>
    <col min="7429" max="7667" width="9.125" style="282" customWidth="1"/>
    <col min="7668" max="7680" width="9.125" style="282"/>
    <col min="7681" max="7681" width="22.875" style="282" customWidth="1"/>
    <col min="7682" max="7682" width="34.125" style="282" customWidth="1"/>
    <col min="7683" max="7684" width="23.375" style="282" customWidth="1"/>
    <col min="7685" max="7923" width="9.125" style="282" customWidth="1"/>
    <col min="7924" max="7936" width="9.125" style="282"/>
    <col min="7937" max="7937" width="22.875" style="282" customWidth="1"/>
    <col min="7938" max="7938" width="34.125" style="282" customWidth="1"/>
    <col min="7939" max="7940" width="23.375" style="282" customWidth="1"/>
    <col min="7941" max="8179" width="9.125" style="282" customWidth="1"/>
    <col min="8180" max="8192" width="9.125" style="282"/>
    <col min="8193" max="8193" width="22.875" style="282" customWidth="1"/>
    <col min="8194" max="8194" width="34.125" style="282" customWidth="1"/>
    <col min="8195" max="8196" width="23.375" style="282" customWidth="1"/>
    <col min="8197" max="8435" width="9.125" style="282" customWidth="1"/>
    <col min="8436" max="8448" width="9.125" style="282"/>
    <col min="8449" max="8449" width="22.875" style="282" customWidth="1"/>
    <col min="8450" max="8450" width="34.125" style="282" customWidth="1"/>
    <col min="8451" max="8452" width="23.375" style="282" customWidth="1"/>
    <col min="8453" max="8691" width="9.125" style="282" customWidth="1"/>
    <col min="8692" max="8704" width="9.125" style="282"/>
    <col min="8705" max="8705" width="22.875" style="282" customWidth="1"/>
    <col min="8706" max="8706" width="34.125" style="282" customWidth="1"/>
    <col min="8707" max="8708" width="23.375" style="282" customWidth="1"/>
    <col min="8709" max="8947" width="9.125" style="282" customWidth="1"/>
    <col min="8948" max="8960" width="9.125" style="282"/>
    <col min="8961" max="8961" width="22.875" style="282" customWidth="1"/>
    <col min="8962" max="8962" width="34.125" style="282" customWidth="1"/>
    <col min="8963" max="8964" width="23.375" style="282" customWidth="1"/>
    <col min="8965" max="9203" width="9.125" style="282" customWidth="1"/>
    <col min="9204" max="9216" width="9.125" style="282"/>
    <col min="9217" max="9217" width="22.875" style="282" customWidth="1"/>
    <col min="9218" max="9218" width="34.125" style="282" customWidth="1"/>
    <col min="9219" max="9220" width="23.375" style="282" customWidth="1"/>
    <col min="9221" max="9459" width="9.125" style="282" customWidth="1"/>
    <col min="9460" max="9472" width="9.125" style="282"/>
    <col min="9473" max="9473" width="22.875" style="282" customWidth="1"/>
    <col min="9474" max="9474" width="34.125" style="282" customWidth="1"/>
    <col min="9475" max="9476" width="23.375" style="282" customWidth="1"/>
    <col min="9477" max="9715" width="9.125" style="282" customWidth="1"/>
    <col min="9716" max="9728" width="9.125" style="282"/>
    <col min="9729" max="9729" width="22.875" style="282" customWidth="1"/>
    <col min="9730" max="9730" width="34.125" style="282" customWidth="1"/>
    <col min="9731" max="9732" width="23.375" style="282" customWidth="1"/>
    <col min="9733" max="9971" width="9.125" style="282" customWidth="1"/>
    <col min="9972" max="9984" width="9.125" style="282"/>
    <col min="9985" max="9985" width="22.875" style="282" customWidth="1"/>
    <col min="9986" max="9986" width="34.125" style="282" customWidth="1"/>
    <col min="9987" max="9988" width="23.375" style="282" customWidth="1"/>
    <col min="9989" max="10227" width="9.125" style="282" customWidth="1"/>
    <col min="10228" max="10240" width="9.125" style="282"/>
    <col min="10241" max="10241" width="22.875" style="282" customWidth="1"/>
    <col min="10242" max="10242" width="34.125" style="282" customWidth="1"/>
    <col min="10243" max="10244" width="23.375" style="282" customWidth="1"/>
    <col min="10245" max="10483" width="9.125" style="282" customWidth="1"/>
    <col min="10484" max="10496" width="9.125" style="282"/>
    <col min="10497" max="10497" width="22.875" style="282" customWidth="1"/>
    <col min="10498" max="10498" width="34.125" style="282" customWidth="1"/>
    <col min="10499" max="10500" width="23.375" style="282" customWidth="1"/>
    <col min="10501" max="10739" width="9.125" style="282" customWidth="1"/>
    <col min="10740" max="10752" width="9.125" style="282"/>
    <col min="10753" max="10753" width="22.875" style="282" customWidth="1"/>
    <col min="10754" max="10754" width="34.125" style="282" customWidth="1"/>
    <col min="10755" max="10756" width="23.375" style="282" customWidth="1"/>
    <col min="10757" max="10995" width="9.125" style="282" customWidth="1"/>
    <col min="10996" max="11008" width="9.125" style="282"/>
    <col min="11009" max="11009" width="22.875" style="282" customWidth="1"/>
    <col min="11010" max="11010" width="34.125" style="282" customWidth="1"/>
    <col min="11011" max="11012" width="23.375" style="282" customWidth="1"/>
    <col min="11013" max="11251" width="9.125" style="282" customWidth="1"/>
    <col min="11252" max="11264" width="9.125" style="282"/>
    <col min="11265" max="11265" width="22.875" style="282" customWidth="1"/>
    <col min="11266" max="11266" width="34.125" style="282" customWidth="1"/>
    <col min="11267" max="11268" width="23.375" style="282" customWidth="1"/>
    <col min="11269" max="11507" width="9.125" style="282" customWidth="1"/>
    <col min="11508" max="11520" width="9.125" style="282"/>
    <col min="11521" max="11521" width="22.875" style="282" customWidth="1"/>
    <col min="11522" max="11522" width="34.125" style="282" customWidth="1"/>
    <col min="11523" max="11524" width="23.375" style="282" customWidth="1"/>
    <col min="11525" max="11763" width="9.125" style="282" customWidth="1"/>
    <col min="11764" max="11776" width="9.125" style="282"/>
    <col min="11777" max="11777" width="22.875" style="282" customWidth="1"/>
    <col min="11778" max="11778" width="34.125" style="282" customWidth="1"/>
    <col min="11779" max="11780" width="23.375" style="282" customWidth="1"/>
    <col min="11781" max="12019" width="9.125" style="282" customWidth="1"/>
    <col min="12020" max="12032" width="9.125" style="282"/>
    <col min="12033" max="12033" width="22.875" style="282" customWidth="1"/>
    <col min="12034" max="12034" width="34.125" style="282" customWidth="1"/>
    <col min="12035" max="12036" width="23.375" style="282" customWidth="1"/>
    <col min="12037" max="12275" width="9.125" style="282" customWidth="1"/>
    <col min="12276" max="12288" width="9.125" style="282"/>
    <col min="12289" max="12289" width="22.875" style="282" customWidth="1"/>
    <col min="12290" max="12290" width="34.125" style="282" customWidth="1"/>
    <col min="12291" max="12292" width="23.375" style="282" customWidth="1"/>
    <col min="12293" max="12531" width="9.125" style="282" customWidth="1"/>
    <col min="12532" max="12544" width="9.125" style="282"/>
    <col min="12545" max="12545" width="22.875" style="282" customWidth="1"/>
    <col min="12546" max="12546" width="34.125" style="282" customWidth="1"/>
    <col min="12547" max="12548" width="23.375" style="282" customWidth="1"/>
    <col min="12549" max="12787" width="9.125" style="282" customWidth="1"/>
    <col min="12788" max="12800" width="9.125" style="282"/>
    <col min="12801" max="12801" width="22.875" style="282" customWidth="1"/>
    <col min="12802" max="12802" width="34.125" style="282" customWidth="1"/>
    <col min="12803" max="12804" width="23.375" style="282" customWidth="1"/>
    <col min="12805" max="13043" width="9.125" style="282" customWidth="1"/>
    <col min="13044" max="13056" width="9.125" style="282"/>
    <col min="13057" max="13057" width="22.875" style="282" customWidth="1"/>
    <col min="13058" max="13058" width="34.125" style="282" customWidth="1"/>
    <col min="13059" max="13060" width="23.375" style="282" customWidth="1"/>
    <col min="13061" max="13299" width="9.125" style="282" customWidth="1"/>
    <col min="13300" max="13312" width="9.125" style="282"/>
    <col min="13313" max="13313" width="22.875" style="282" customWidth="1"/>
    <col min="13314" max="13314" width="34.125" style="282" customWidth="1"/>
    <col min="13315" max="13316" width="23.375" style="282" customWidth="1"/>
    <col min="13317" max="13555" width="9.125" style="282" customWidth="1"/>
    <col min="13556" max="13568" width="9.125" style="282"/>
    <col min="13569" max="13569" width="22.875" style="282" customWidth="1"/>
    <col min="13570" max="13570" width="34.125" style="282" customWidth="1"/>
    <col min="13571" max="13572" width="23.375" style="282" customWidth="1"/>
    <col min="13573" max="13811" width="9.125" style="282" customWidth="1"/>
    <col min="13812" max="13824" width="9.125" style="282"/>
    <col min="13825" max="13825" width="22.875" style="282" customWidth="1"/>
    <col min="13826" max="13826" width="34.125" style="282" customWidth="1"/>
    <col min="13827" max="13828" width="23.375" style="282" customWidth="1"/>
    <col min="13829" max="14067" width="9.125" style="282" customWidth="1"/>
    <col min="14068" max="14080" width="9.125" style="282"/>
    <col min="14081" max="14081" width="22.875" style="282" customWidth="1"/>
    <col min="14082" max="14082" width="34.125" style="282" customWidth="1"/>
    <col min="14083" max="14084" width="23.375" style="282" customWidth="1"/>
    <col min="14085" max="14323" width="9.125" style="282" customWidth="1"/>
    <col min="14324" max="14336" width="9.125" style="282"/>
    <col min="14337" max="14337" width="22.875" style="282" customWidth="1"/>
    <col min="14338" max="14338" width="34.125" style="282" customWidth="1"/>
    <col min="14339" max="14340" width="23.375" style="282" customWidth="1"/>
    <col min="14341" max="14579" width="9.125" style="282" customWidth="1"/>
    <col min="14580" max="14592" width="9.125" style="282"/>
    <col min="14593" max="14593" width="22.875" style="282" customWidth="1"/>
    <col min="14594" max="14594" width="34.125" style="282" customWidth="1"/>
    <col min="14595" max="14596" width="23.375" style="282" customWidth="1"/>
    <col min="14597" max="14835" width="9.125" style="282" customWidth="1"/>
    <col min="14836" max="14848" width="9.125" style="282"/>
    <col min="14849" max="14849" width="22.875" style="282" customWidth="1"/>
    <col min="14850" max="14850" width="34.125" style="282" customWidth="1"/>
    <col min="14851" max="14852" width="23.375" style="282" customWidth="1"/>
    <col min="14853" max="15091" width="9.125" style="282" customWidth="1"/>
    <col min="15092" max="15104" width="9.125" style="282"/>
    <col min="15105" max="15105" width="22.875" style="282" customWidth="1"/>
    <col min="15106" max="15106" width="34.125" style="282" customWidth="1"/>
    <col min="15107" max="15108" width="23.375" style="282" customWidth="1"/>
    <col min="15109" max="15347" width="9.125" style="282" customWidth="1"/>
    <col min="15348" max="15360" width="9.125" style="282"/>
    <col min="15361" max="15361" width="22.875" style="282" customWidth="1"/>
    <col min="15362" max="15362" width="34.125" style="282" customWidth="1"/>
    <col min="15363" max="15364" width="23.375" style="282" customWidth="1"/>
    <col min="15365" max="15603" width="9.125" style="282" customWidth="1"/>
    <col min="15604" max="15616" width="9.125" style="282"/>
    <col min="15617" max="15617" width="22.875" style="282" customWidth="1"/>
    <col min="15618" max="15618" width="34.125" style="282" customWidth="1"/>
    <col min="15619" max="15620" width="23.375" style="282" customWidth="1"/>
    <col min="15621" max="15859" width="9.125" style="282" customWidth="1"/>
    <col min="15860" max="15872" width="9.125" style="282"/>
    <col min="15873" max="15873" width="22.875" style="282" customWidth="1"/>
    <col min="15874" max="15874" width="34.125" style="282" customWidth="1"/>
    <col min="15875" max="15876" width="23.375" style="282" customWidth="1"/>
    <col min="15877" max="16115" width="9.125" style="282" customWidth="1"/>
    <col min="16116" max="16128" width="9.125" style="282"/>
    <col min="16129" max="16129" width="22.875" style="282" customWidth="1"/>
    <col min="16130" max="16130" width="34.125" style="282" customWidth="1"/>
    <col min="16131" max="16132" width="23.375" style="282" customWidth="1"/>
    <col min="16133" max="16371" width="9.125" style="282" customWidth="1"/>
    <col min="16372" max="16384" width="9.125" style="282"/>
  </cols>
  <sheetData>
    <row r="1" s="281" customFormat="1" ht="30.95" customHeight="1" spans="1:252">
      <c r="A1" s="283" t="s">
        <v>986</v>
      </c>
      <c r="B1" s="283"/>
      <c r="C1" s="283"/>
      <c r="D1" s="283"/>
      <c r="IR1" s="282"/>
    </row>
    <row r="2" s="281" customFormat="1" ht="18" customHeight="1" spans="1:252">
      <c r="A2" s="284" t="s">
        <v>987</v>
      </c>
      <c r="B2" s="284"/>
      <c r="C2" s="284"/>
      <c r="D2" s="284"/>
      <c r="IR2" s="282"/>
    </row>
    <row r="3" s="281" customFormat="1" ht="14.25" customHeight="1" spans="1:252">
      <c r="A3" s="285" t="s">
        <v>988</v>
      </c>
      <c r="B3" s="285"/>
      <c r="C3" s="285"/>
      <c r="D3" s="286" t="s">
        <v>4</v>
      </c>
      <c r="IR3" s="282"/>
    </row>
    <row r="4" s="281" customFormat="1" spans="1:252">
      <c r="A4" s="287" t="s">
        <v>989</v>
      </c>
      <c r="B4" s="287" t="s">
        <v>990</v>
      </c>
      <c r="C4" s="288" t="s">
        <v>444</v>
      </c>
      <c r="D4" s="289" t="s">
        <v>422</v>
      </c>
      <c r="IR4" s="282"/>
    </row>
    <row r="5" s="281" customFormat="1" ht="18" customHeight="1" spans="1:252">
      <c r="A5" s="290" t="s">
        <v>419</v>
      </c>
      <c r="B5" s="291"/>
      <c r="C5" s="292">
        <f>C6+C75+C91</f>
        <v>132345</v>
      </c>
      <c r="D5" s="292">
        <f>D6+D75+D91</f>
        <v>96601</v>
      </c>
      <c r="IR5" s="282"/>
    </row>
    <row r="6" s="281" customFormat="1" ht="18" customHeight="1" spans="1:252">
      <c r="A6" s="293" t="s">
        <v>991</v>
      </c>
      <c r="B6" s="294"/>
      <c r="C6" s="292">
        <f>C7+C12+C23+C27+C31+C35+C38+C42+C45+C51+C54+C59+C62+C67+C70</f>
        <v>26903</v>
      </c>
      <c r="D6" s="292">
        <f>D7+D12+D23+D27+D31+D35+D38+D42+D45+D51+D54+D59+D62+D67+D70</f>
        <v>29278</v>
      </c>
      <c r="IR6" s="282"/>
    </row>
    <row r="7" s="281" customFormat="1" ht="18" customHeight="1" spans="1:252">
      <c r="A7" s="295">
        <v>501</v>
      </c>
      <c r="B7" s="296" t="s">
        <v>992</v>
      </c>
      <c r="C7" s="292">
        <f>C8+C9+C10+C11</f>
        <v>19839</v>
      </c>
      <c r="D7" s="292">
        <f>D8+D9+D10+D11</f>
        <v>7625</v>
      </c>
      <c r="IR7" s="282"/>
    </row>
    <row r="8" s="281" customFormat="1" ht="18" customHeight="1" spans="1:252">
      <c r="A8" s="295">
        <v>50101</v>
      </c>
      <c r="B8" s="296" t="s">
        <v>993</v>
      </c>
      <c r="C8" s="297">
        <v>14439</v>
      </c>
      <c r="D8" s="298">
        <v>6534</v>
      </c>
      <c r="IR8" s="282"/>
    </row>
    <row r="9" s="281" customFormat="1" ht="18" customHeight="1" spans="1:252">
      <c r="A9" s="295">
        <v>50102</v>
      </c>
      <c r="B9" s="296" t="s">
        <v>994</v>
      </c>
      <c r="C9" s="297">
        <v>3904</v>
      </c>
      <c r="D9" s="298">
        <v>824</v>
      </c>
      <c r="IR9" s="282"/>
    </row>
    <row r="10" s="281" customFormat="1" ht="18" customHeight="1" spans="1:252">
      <c r="A10" s="295">
        <v>50103</v>
      </c>
      <c r="B10" s="296" t="s">
        <v>995</v>
      </c>
      <c r="C10" s="297">
        <v>972</v>
      </c>
      <c r="D10" s="298">
        <v>267</v>
      </c>
      <c r="IR10" s="282"/>
    </row>
    <row r="11" s="281" customFormat="1" ht="18" customHeight="1" spans="1:252">
      <c r="A11" s="295">
        <v>50199</v>
      </c>
      <c r="B11" s="296" t="s">
        <v>996</v>
      </c>
      <c r="C11" s="297">
        <v>524</v>
      </c>
      <c r="D11" s="297"/>
      <c r="IR11" s="282"/>
    </row>
    <row r="12" s="281" customFormat="1" ht="18" customHeight="1" spans="1:252">
      <c r="A12" s="295">
        <v>502</v>
      </c>
      <c r="B12" s="296" t="s">
        <v>997</v>
      </c>
      <c r="C12" s="292">
        <f>C13+C14+C15+C16+C17+C18+C19+C20+C21+C22</f>
        <v>4003</v>
      </c>
      <c r="D12" s="292">
        <f>D13+D14+D15+D16+D17+D18+D19+D20+D21+D22</f>
        <v>1665</v>
      </c>
      <c r="IR12" s="282"/>
    </row>
    <row r="13" s="281" customFormat="1" ht="18" customHeight="1" spans="1:252">
      <c r="A13" s="295">
        <v>50201</v>
      </c>
      <c r="B13" s="296" t="s">
        <v>998</v>
      </c>
      <c r="C13" s="297">
        <v>2483</v>
      </c>
      <c r="D13" s="299">
        <v>769</v>
      </c>
      <c r="IR13" s="282"/>
    </row>
    <row r="14" s="281" customFormat="1" ht="18" customHeight="1" spans="1:252">
      <c r="A14" s="295">
        <v>50202</v>
      </c>
      <c r="B14" s="296" t="s">
        <v>999</v>
      </c>
      <c r="C14" s="297">
        <v>2</v>
      </c>
      <c r="D14" s="299">
        <v>30</v>
      </c>
      <c r="IR14" s="282"/>
    </row>
    <row r="15" s="281" customFormat="1" ht="18" customHeight="1" spans="1:252">
      <c r="A15" s="295">
        <v>50203</v>
      </c>
      <c r="B15" s="296" t="s">
        <v>1000</v>
      </c>
      <c r="C15" s="297">
        <v>64</v>
      </c>
      <c r="D15" s="299">
        <v>30</v>
      </c>
      <c r="IR15" s="282"/>
    </row>
    <row r="16" s="281" customFormat="1" ht="18" customHeight="1" spans="1:252">
      <c r="A16" s="295">
        <v>50204</v>
      </c>
      <c r="B16" s="296" t="s">
        <v>1001</v>
      </c>
      <c r="C16" s="297">
        <v>12</v>
      </c>
      <c r="D16" s="299"/>
      <c r="IR16" s="282"/>
    </row>
    <row r="17" s="281" customFormat="1" ht="18" customHeight="1" spans="1:252">
      <c r="A17" s="295">
        <v>50205</v>
      </c>
      <c r="B17" s="296" t="s">
        <v>1002</v>
      </c>
      <c r="C17" s="297">
        <v>20</v>
      </c>
      <c r="D17" s="299">
        <v>80</v>
      </c>
      <c r="IR17" s="282"/>
    </row>
    <row r="18" s="281" customFormat="1" ht="18" customHeight="1" spans="1:252">
      <c r="A18" s="295">
        <v>50206</v>
      </c>
      <c r="B18" s="296" t="s">
        <v>1003</v>
      </c>
      <c r="C18" s="297">
        <v>5</v>
      </c>
      <c r="D18" s="299">
        <v>50</v>
      </c>
      <c r="IR18" s="282"/>
    </row>
    <row r="19" s="281" customFormat="1" ht="18" customHeight="1" spans="1:252">
      <c r="A19" s="295">
        <v>50207</v>
      </c>
      <c r="B19" s="296" t="s">
        <v>1004</v>
      </c>
      <c r="C19" s="297"/>
      <c r="D19" s="299">
        <v>6</v>
      </c>
      <c r="IR19" s="282"/>
    </row>
    <row r="20" s="281" customFormat="1" ht="18" customHeight="1" spans="1:252">
      <c r="A20" s="295">
        <v>50208</v>
      </c>
      <c r="B20" s="296" t="s">
        <v>1005</v>
      </c>
      <c r="C20" s="297">
        <v>18</v>
      </c>
      <c r="D20" s="299">
        <v>200</v>
      </c>
      <c r="IR20" s="282"/>
    </row>
    <row r="21" s="281" customFormat="1" ht="18" customHeight="1" spans="1:252">
      <c r="A21" s="295">
        <v>50209</v>
      </c>
      <c r="B21" s="296" t="s">
        <v>1006</v>
      </c>
      <c r="C21" s="297">
        <v>28</v>
      </c>
      <c r="D21" s="299">
        <v>200</v>
      </c>
      <c r="IR21" s="282"/>
    </row>
    <row r="22" s="281" customFormat="1" ht="18" customHeight="1" spans="1:252">
      <c r="A22" s="295">
        <v>50299</v>
      </c>
      <c r="B22" s="296" t="s">
        <v>1007</v>
      </c>
      <c r="C22" s="297">
        <v>1371</v>
      </c>
      <c r="D22" s="299">
        <v>300</v>
      </c>
      <c r="IR22" s="282"/>
    </row>
    <row r="23" s="281" customFormat="1" ht="18" customHeight="1" spans="1:252">
      <c r="A23" s="295">
        <v>503</v>
      </c>
      <c r="B23" s="296" t="s">
        <v>1008</v>
      </c>
      <c r="C23" s="297">
        <f>SUM(C24:C26)</f>
        <v>0</v>
      </c>
      <c r="D23" s="297">
        <f>SUM(D24:D26)</f>
        <v>0</v>
      </c>
      <c r="IR23" s="282"/>
    </row>
    <row r="24" s="281" customFormat="1" ht="18" customHeight="1" spans="1:252">
      <c r="A24" s="295">
        <v>50301</v>
      </c>
      <c r="B24" s="296" t="s">
        <v>1009</v>
      </c>
      <c r="C24" s="297"/>
      <c r="D24" s="297"/>
      <c r="IR24" s="282"/>
    </row>
    <row r="25" s="281" customFormat="1" ht="18" customHeight="1" spans="1:252">
      <c r="A25" s="295">
        <v>50302</v>
      </c>
      <c r="B25" s="296" t="s">
        <v>1010</v>
      </c>
      <c r="C25" s="297"/>
      <c r="D25" s="297"/>
      <c r="IR25" s="282"/>
    </row>
    <row r="26" s="281" customFormat="1" ht="18" customHeight="1" spans="1:252">
      <c r="A26" s="295">
        <v>50399</v>
      </c>
      <c r="B26" s="296" t="s">
        <v>1011</v>
      </c>
      <c r="C26" s="297"/>
      <c r="D26" s="297"/>
      <c r="IR26" s="282"/>
    </row>
    <row r="27" s="281" customFormat="1" ht="18" customHeight="1" spans="1:252">
      <c r="A27" s="295">
        <v>504</v>
      </c>
      <c r="B27" s="296" t="s">
        <v>1012</v>
      </c>
      <c r="C27" s="297">
        <f>SUM(C28:C30)</f>
        <v>0</v>
      </c>
      <c r="D27" s="297">
        <f>SUM(D28:D30)</f>
        <v>0</v>
      </c>
      <c r="IR27" s="282"/>
    </row>
    <row r="28" s="281" customFormat="1" ht="18" customHeight="1" spans="1:252">
      <c r="A28" s="295">
        <v>50401</v>
      </c>
      <c r="B28" s="296" t="s">
        <v>1009</v>
      </c>
      <c r="C28" s="297"/>
      <c r="D28" s="297"/>
      <c r="IR28" s="282"/>
    </row>
    <row r="29" s="281" customFormat="1" ht="18" customHeight="1" spans="1:252">
      <c r="A29" s="295">
        <v>50402</v>
      </c>
      <c r="B29" s="296" t="s">
        <v>1010</v>
      </c>
      <c r="C29" s="297"/>
      <c r="D29" s="297"/>
      <c r="IR29" s="282"/>
    </row>
    <row r="30" s="281" customFormat="1" ht="18" customHeight="1" spans="1:252">
      <c r="A30" s="295">
        <v>50499</v>
      </c>
      <c r="B30" s="296" t="s">
        <v>1011</v>
      </c>
      <c r="C30" s="297"/>
      <c r="D30" s="297"/>
      <c r="IR30" s="282"/>
    </row>
    <row r="31" s="281" customFormat="1" ht="18" customHeight="1" spans="1:252">
      <c r="A31" s="295">
        <v>505</v>
      </c>
      <c r="B31" s="296" t="s">
        <v>1013</v>
      </c>
      <c r="C31" s="297">
        <f>C32+C33+C34</f>
        <v>2870</v>
      </c>
      <c r="D31" s="297">
        <f>D32+D33+D34</f>
        <v>15646</v>
      </c>
      <c r="IR31" s="282"/>
    </row>
    <row r="32" s="281" customFormat="1" ht="18" customHeight="1" spans="1:252">
      <c r="A32" s="295">
        <v>50501</v>
      </c>
      <c r="B32" s="296" t="s">
        <v>1014</v>
      </c>
      <c r="C32" s="297">
        <v>1472</v>
      </c>
      <c r="D32" s="300">
        <v>15258</v>
      </c>
      <c r="IR32" s="282"/>
    </row>
    <row r="33" s="281" customFormat="1" ht="18" customHeight="1" spans="1:252">
      <c r="A33" s="295">
        <v>50502</v>
      </c>
      <c r="B33" s="296" t="s">
        <v>1015</v>
      </c>
      <c r="C33" s="297">
        <v>350</v>
      </c>
      <c r="D33" s="300">
        <v>288</v>
      </c>
      <c r="IR33" s="282"/>
    </row>
    <row r="34" s="281" customFormat="1" ht="18" customHeight="1" spans="1:252">
      <c r="A34" s="295">
        <v>50599</v>
      </c>
      <c r="B34" s="296" t="s">
        <v>1016</v>
      </c>
      <c r="C34" s="297">
        <v>1048</v>
      </c>
      <c r="D34" s="300">
        <v>100</v>
      </c>
      <c r="IR34" s="282"/>
    </row>
    <row r="35" s="281" customFormat="1" ht="18" customHeight="1" spans="1:252">
      <c r="A35" s="295">
        <v>506</v>
      </c>
      <c r="B35" s="296" t="s">
        <v>1017</v>
      </c>
      <c r="C35" s="297">
        <f>+C36+C37</f>
        <v>0</v>
      </c>
      <c r="D35" s="297">
        <f>+D36+D37</f>
        <v>0</v>
      </c>
      <c r="IR35" s="282"/>
    </row>
    <row r="36" s="281" customFormat="1" ht="18" customHeight="1" spans="1:252">
      <c r="A36" s="295">
        <v>50601</v>
      </c>
      <c r="B36" s="296" t="s">
        <v>1018</v>
      </c>
      <c r="C36" s="297"/>
      <c r="D36" s="297"/>
      <c r="IR36" s="282"/>
    </row>
    <row r="37" s="281" customFormat="1" ht="18" customHeight="1" spans="1:252">
      <c r="A37" s="295">
        <v>50602</v>
      </c>
      <c r="B37" s="296" t="s">
        <v>1019</v>
      </c>
      <c r="C37" s="297"/>
      <c r="D37" s="297"/>
      <c r="IR37" s="282"/>
    </row>
    <row r="38" s="281" customFormat="1" ht="18" customHeight="1" spans="1:252">
      <c r="A38" s="295">
        <v>507</v>
      </c>
      <c r="B38" s="296" t="s">
        <v>1020</v>
      </c>
      <c r="C38" s="297">
        <f>C39+C40+C41</f>
        <v>0</v>
      </c>
      <c r="D38" s="297">
        <f>D39+D40+D41</f>
        <v>0</v>
      </c>
      <c r="IR38" s="282"/>
    </row>
    <row r="39" s="281" customFormat="1" ht="18" customHeight="1" spans="1:252">
      <c r="A39" s="295">
        <v>50701</v>
      </c>
      <c r="B39" s="296" t="s">
        <v>1021</v>
      </c>
      <c r="C39" s="297"/>
      <c r="D39" s="297"/>
      <c r="IR39" s="282"/>
    </row>
    <row r="40" s="281" customFormat="1" ht="18" customHeight="1" spans="1:252">
      <c r="A40" s="295">
        <v>50702</v>
      </c>
      <c r="B40" s="296" t="s">
        <v>1022</v>
      </c>
      <c r="C40" s="297"/>
      <c r="D40" s="297"/>
      <c r="IR40" s="282"/>
    </row>
    <row r="41" s="281" customFormat="1" ht="18" customHeight="1" spans="1:252">
      <c r="A41" s="295">
        <v>50799</v>
      </c>
      <c r="B41" s="296" t="s">
        <v>1023</v>
      </c>
      <c r="C41" s="297"/>
      <c r="D41" s="297"/>
      <c r="IR41" s="282"/>
    </row>
    <row r="42" s="281" customFormat="1" ht="18" customHeight="1" spans="1:252">
      <c r="A42" s="295">
        <v>508</v>
      </c>
      <c r="B42" s="296" t="s">
        <v>1024</v>
      </c>
      <c r="C42" s="297">
        <f>C43+C44</f>
        <v>0</v>
      </c>
      <c r="D42" s="297">
        <f>D43+D44</f>
        <v>0</v>
      </c>
      <c r="IR42" s="282"/>
    </row>
    <row r="43" s="281" customFormat="1" ht="18" customHeight="1" spans="1:252">
      <c r="A43" s="295">
        <v>50801</v>
      </c>
      <c r="B43" s="296" t="s">
        <v>1025</v>
      </c>
      <c r="C43" s="297"/>
      <c r="D43" s="297"/>
      <c r="IR43" s="282"/>
    </row>
    <row r="44" s="281" customFormat="1" ht="18" customHeight="1" spans="1:252">
      <c r="A44" s="295">
        <v>50802</v>
      </c>
      <c r="B44" s="296" t="s">
        <v>1026</v>
      </c>
      <c r="C44" s="297"/>
      <c r="D44" s="297"/>
      <c r="IR44" s="282"/>
    </row>
    <row r="45" s="281" customFormat="1" ht="18" customHeight="1" spans="1:252">
      <c r="A45" s="295">
        <v>509</v>
      </c>
      <c r="B45" s="296" t="s">
        <v>1027</v>
      </c>
      <c r="C45" s="297">
        <f>C46+C47+C48+C49+C50</f>
        <v>191</v>
      </c>
      <c r="D45" s="297">
        <f>D46+D47+D48+D49+D50</f>
        <v>2517</v>
      </c>
      <c r="IR45" s="282"/>
    </row>
    <row r="46" s="281" customFormat="1" ht="18" customHeight="1" spans="1:252">
      <c r="A46" s="295">
        <v>50901</v>
      </c>
      <c r="B46" s="296" t="s">
        <v>1028</v>
      </c>
      <c r="C46" s="297"/>
      <c r="D46" s="297"/>
      <c r="IR46" s="282"/>
    </row>
    <row r="47" s="281" customFormat="1" ht="18" customHeight="1" spans="1:252">
      <c r="A47" s="295">
        <v>50902</v>
      </c>
      <c r="B47" s="296" t="s">
        <v>1029</v>
      </c>
      <c r="C47" s="297"/>
      <c r="D47" s="297"/>
      <c r="IR47" s="282"/>
    </row>
    <row r="48" s="281" customFormat="1" ht="18" customHeight="1" spans="1:252">
      <c r="A48" s="295">
        <v>50903</v>
      </c>
      <c r="B48" s="296" t="s">
        <v>1030</v>
      </c>
      <c r="C48" s="297"/>
      <c r="D48" s="297"/>
      <c r="IR48" s="282"/>
    </row>
    <row r="49" s="281" customFormat="1" ht="18" customHeight="1" spans="1:252">
      <c r="A49" s="295">
        <v>50905</v>
      </c>
      <c r="B49" s="296" t="s">
        <v>1031</v>
      </c>
      <c r="C49" s="297">
        <v>191</v>
      </c>
      <c r="D49" s="297">
        <v>2517</v>
      </c>
      <c r="IR49" s="282"/>
    </row>
    <row r="50" s="281" customFormat="1" ht="18" customHeight="1" spans="1:252">
      <c r="A50" s="295">
        <v>50999</v>
      </c>
      <c r="B50" s="296" t="s">
        <v>1032</v>
      </c>
      <c r="C50" s="297"/>
      <c r="D50" s="297"/>
      <c r="IR50" s="282"/>
    </row>
    <row r="51" s="281" customFormat="1" ht="18" customHeight="1" spans="1:252">
      <c r="A51" s="295">
        <v>510</v>
      </c>
      <c r="B51" s="301" t="s">
        <v>1033</v>
      </c>
      <c r="C51" s="297">
        <f>C52+C53</f>
        <v>0</v>
      </c>
      <c r="D51" s="297">
        <f>D52+D53</f>
        <v>0</v>
      </c>
      <c r="IR51" s="282"/>
    </row>
    <row r="52" s="281" customFormat="1" ht="18" customHeight="1" spans="1:252">
      <c r="A52" s="295">
        <v>51002</v>
      </c>
      <c r="B52" s="296" t="s">
        <v>1034</v>
      </c>
      <c r="C52" s="292"/>
      <c r="D52" s="292"/>
      <c r="IR52" s="282"/>
    </row>
    <row r="53" s="281" customFormat="1" ht="18" customHeight="1" spans="1:252">
      <c r="A53" s="295">
        <v>51003</v>
      </c>
      <c r="B53" s="296" t="s">
        <v>1035</v>
      </c>
      <c r="C53" s="297"/>
      <c r="D53" s="297"/>
      <c r="IR53" s="282"/>
    </row>
    <row r="54" s="281" customFormat="1" ht="18" customHeight="1" spans="1:252">
      <c r="A54" s="295">
        <v>511</v>
      </c>
      <c r="B54" s="296" t="s">
        <v>1036</v>
      </c>
      <c r="C54" s="297">
        <f>C55+C56+C57+C58</f>
        <v>0</v>
      </c>
      <c r="D54" s="297">
        <f>D55+D56+D57+D58</f>
        <v>0</v>
      </c>
      <c r="IR54" s="282"/>
    </row>
    <row r="55" s="281" customFormat="1" ht="18" customHeight="1" spans="1:252">
      <c r="A55" s="295">
        <v>51101</v>
      </c>
      <c r="B55" s="296" t="s">
        <v>1037</v>
      </c>
      <c r="C55" s="297"/>
      <c r="D55" s="297"/>
      <c r="IR55" s="282"/>
    </row>
    <row r="56" s="281" customFormat="1" ht="18" customHeight="1" spans="1:252">
      <c r="A56" s="295">
        <v>51102</v>
      </c>
      <c r="B56" s="296" t="s">
        <v>1038</v>
      </c>
      <c r="C56" s="297"/>
      <c r="D56" s="297"/>
      <c r="IR56" s="282"/>
    </row>
    <row r="57" s="281" customFormat="1" ht="18" customHeight="1" spans="1:252">
      <c r="A57" s="295">
        <v>51103</v>
      </c>
      <c r="B57" s="296" t="s">
        <v>1039</v>
      </c>
      <c r="C57" s="297"/>
      <c r="D57" s="297"/>
      <c r="IR57" s="282"/>
    </row>
    <row r="58" s="281" customFormat="1" ht="18" customHeight="1" spans="1:252">
      <c r="A58" s="295">
        <v>51104</v>
      </c>
      <c r="B58" s="296" t="s">
        <v>1040</v>
      </c>
      <c r="C58" s="297"/>
      <c r="D58" s="297"/>
      <c r="IR58" s="282"/>
    </row>
    <row r="59" s="281" customFormat="1" ht="18" customHeight="1" spans="1:252">
      <c r="A59" s="295">
        <v>512</v>
      </c>
      <c r="B59" s="296" t="s">
        <v>103</v>
      </c>
      <c r="C59" s="297">
        <f>C60+C61</f>
        <v>0</v>
      </c>
      <c r="D59" s="297">
        <f>D60+D61</f>
        <v>0</v>
      </c>
      <c r="IR59" s="282"/>
    </row>
    <row r="60" s="281" customFormat="1" ht="18" customHeight="1" spans="1:252">
      <c r="A60" s="295">
        <v>51201</v>
      </c>
      <c r="B60" s="296" t="s">
        <v>1041</v>
      </c>
      <c r="C60" s="297"/>
      <c r="D60" s="297"/>
      <c r="IR60" s="282"/>
    </row>
    <row r="61" s="281" customFormat="1" ht="18" customHeight="1" spans="1:252">
      <c r="A61" s="295">
        <v>51202</v>
      </c>
      <c r="B61" s="296" t="s">
        <v>1042</v>
      </c>
      <c r="C61" s="297"/>
      <c r="D61" s="297"/>
      <c r="IR61" s="282"/>
    </row>
    <row r="62" s="281" customFormat="1" ht="18" customHeight="1" spans="1:252">
      <c r="A62" s="295">
        <v>513</v>
      </c>
      <c r="B62" s="296" t="s">
        <v>93</v>
      </c>
      <c r="C62" s="297">
        <f>C63+C64+C65+C66</f>
        <v>0</v>
      </c>
      <c r="D62" s="297">
        <f>D63+D64+D65+D66</f>
        <v>0</v>
      </c>
      <c r="IR62" s="282"/>
    </row>
    <row r="63" s="281" customFormat="1" ht="18" customHeight="1" spans="1:252">
      <c r="A63" s="295">
        <v>51301</v>
      </c>
      <c r="B63" s="296" t="s">
        <v>1043</v>
      </c>
      <c r="C63" s="297"/>
      <c r="D63" s="297"/>
      <c r="IR63" s="282"/>
    </row>
    <row r="64" s="281" customFormat="1" ht="18" customHeight="1" spans="1:252">
      <c r="A64" s="295">
        <v>51302</v>
      </c>
      <c r="B64" s="296" t="s">
        <v>1044</v>
      </c>
      <c r="C64" s="297"/>
      <c r="D64" s="297"/>
      <c r="IR64" s="282"/>
    </row>
    <row r="65" s="281" customFormat="1" ht="18" customHeight="1" spans="1:252">
      <c r="A65" s="295">
        <v>51303</v>
      </c>
      <c r="B65" s="296" t="s">
        <v>1045</v>
      </c>
      <c r="C65" s="297"/>
      <c r="D65" s="297"/>
      <c r="IR65" s="282"/>
    </row>
    <row r="66" s="281" customFormat="1" ht="18" customHeight="1" spans="1:252">
      <c r="A66" s="295">
        <v>51304</v>
      </c>
      <c r="B66" s="296" t="s">
        <v>983</v>
      </c>
      <c r="C66" s="297"/>
      <c r="D66" s="297"/>
      <c r="IR66" s="282"/>
    </row>
    <row r="67" s="281" customFormat="1" ht="18" customHeight="1" spans="1:252">
      <c r="A67" s="295">
        <v>514</v>
      </c>
      <c r="B67" s="296" t="s">
        <v>1046</v>
      </c>
      <c r="C67" s="292">
        <f>C68+C69</f>
        <v>0</v>
      </c>
      <c r="D67" s="292">
        <f>D68+D69</f>
        <v>1825</v>
      </c>
      <c r="IR67" s="282"/>
    </row>
    <row r="68" s="281" customFormat="1" ht="18" customHeight="1" spans="1:252">
      <c r="A68" s="295">
        <v>51401</v>
      </c>
      <c r="B68" s="296" t="s">
        <v>1047</v>
      </c>
      <c r="C68" s="292"/>
      <c r="D68" s="298">
        <v>750</v>
      </c>
      <c r="IR68" s="282"/>
    </row>
    <row r="69" s="281" customFormat="1" ht="18" customHeight="1" spans="1:252">
      <c r="A69" s="295">
        <v>51402</v>
      </c>
      <c r="B69" s="296" t="s">
        <v>1048</v>
      </c>
      <c r="C69" s="292"/>
      <c r="D69" s="298">
        <v>1075</v>
      </c>
      <c r="IR69" s="282"/>
    </row>
    <row r="70" s="281" customFormat="1" ht="18" customHeight="1" spans="1:252">
      <c r="A70" s="295">
        <v>599</v>
      </c>
      <c r="B70" s="296" t="s">
        <v>1049</v>
      </c>
      <c r="C70" s="292">
        <f>C71+C72+C73+C74</f>
        <v>0</v>
      </c>
      <c r="D70" s="292">
        <f>D71+D72+D73+D74</f>
        <v>0</v>
      </c>
      <c r="IR70" s="282"/>
    </row>
    <row r="71" s="281" customFormat="1" ht="18" customHeight="1" spans="1:252">
      <c r="A71" s="295">
        <v>59906</v>
      </c>
      <c r="B71" s="296" t="s">
        <v>1050</v>
      </c>
      <c r="C71" s="292"/>
      <c r="D71" s="292"/>
      <c r="IR71" s="282"/>
    </row>
    <row r="72" s="281" customFormat="1" ht="18" customHeight="1" spans="1:252">
      <c r="A72" s="295">
        <v>59907</v>
      </c>
      <c r="B72" s="296" t="s">
        <v>1051</v>
      </c>
      <c r="C72" s="292"/>
      <c r="D72" s="292"/>
      <c r="IR72" s="282"/>
    </row>
    <row r="73" s="281" customFormat="1" ht="18" customHeight="1" spans="1:252">
      <c r="A73" s="295">
        <v>59908</v>
      </c>
      <c r="B73" s="296" t="s">
        <v>1052</v>
      </c>
      <c r="C73" s="292"/>
      <c r="D73" s="292"/>
      <c r="IR73" s="282"/>
    </row>
    <row r="74" s="281" customFormat="1" ht="18" customHeight="1" spans="1:252">
      <c r="A74" s="295">
        <v>59999</v>
      </c>
      <c r="B74" s="296" t="s">
        <v>1053</v>
      </c>
      <c r="C74" s="292"/>
      <c r="D74" s="292"/>
      <c r="IR74" s="282"/>
    </row>
    <row r="75" s="281" customFormat="1" ht="18" customHeight="1" spans="1:252">
      <c r="A75" s="295" t="s">
        <v>1054</v>
      </c>
      <c r="B75" s="295"/>
      <c r="C75" s="292">
        <f>C76+C77+C78+C79+C80+C81+C82+C83+C84+C85+C86+C87+C88+C89+C90</f>
        <v>102658</v>
      </c>
      <c r="D75" s="292">
        <f>D76+D77+D78+D79+D80+D81+D82+D83+D84+D85+D86+D87+D88+D89+D90</f>
        <v>67323</v>
      </c>
      <c r="IR75" s="282"/>
    </row>
    <row r="76" s="281" customFormat="1" ht="18" customHeight="1" spans="1:252">
      <c r="A76" s="295">
        <v>501</v>
      </c>
      <c r="B76" s="296" t="s">
        <v>992</v>
      </c>
      <c r="C76" s="292">
        <v>264</v>
      </c>
      <c r="D76" s="298">
        <v>263</v>
      </c>
      <c r="IR76" s="282"/>
    </row>
    <row r="77" s="281" customFormat="1" ht="18" customHeight="1" spans="1:252">
      <c r="A77" s="295">
        <v>502</v>
      </c>
      <c r="B77" s="296" t="s">
        <v>997</v>
      </c>
      <c r="C77" s="292">
        <v>2692</v>
      </c>
      <c r="D77" s="298">
        <v>10304</v>
      </c>
      <c r="IR77" s="282"/>
    </row>
    <row r="78" s="281" customFormat="1" ht="18" customHeight="1" spans="1:252">
      <c r="A78" s="295">
        <v>503</v>
      </c>
      <c r="B78" s="296" t="s">
        <v>1008</v>
      </c>
      <c r="C78" s="292">
        <v>546</v>
      </c>
      <c r="D78" s="298">
        <v>860</v>
      </c>
      <c r="IR78" s="282"/>
    </row>
    <row r="79" s="281" customFormat="1" ht="18" customHeight="1" spans="1:252">
      <c r="A79" s="295">
        <v>504</v>
      </c>
      <c r="B79" s="296" t="s">
        <v>1012</v>
      </c>
      <c r="C79" s="292">
        <v>25586</v>
      </c>
      <c r="D79" s="298">
        <f>5094+2000</f>
        <v>7094</v>
      </c>
      <c r="IR79" s="282"/>
    </row>
    <row r="80" s="281" customFormat="1" ht="18" customHeight="1" spans="1:252">
      <c r="A80" s="295">
        <v>505</v>
      </c>
      <c r="B80" s="296" t="s">
        <v>1013</v>
      </c>
      <c r="C80" s="292">
        <v>980</v>
      </c>
      <c r="D80" s="298">
        <v>466</v>
      </c>
      <c r="IR80" s="282"/>
    </row>
    <row r="81" s="281" customFormat="1" ht="18" customHeight="1" spans="1:252">
      <c r="A81" s="295">
        <v>506</v>
      </c>
      <c r="B81" s="296" t="s">
        <v>1017</v>
      </c>
      <c r="C81" s="292"/>
      <c r="D81" s="298"/>
      <c r="IR81" s="282"/>
    </row>
    <row r="82" s="281" customFormat="1" ht="18" customHeight="1" spans="1:252">
      <c r="A82" s="295">
        <v>507</v>
      </c>
      <c r="B82" s="296" t="s">
        <v>1020</v>
      </c>
      <c r="C82" s="292">
        <v>24575</v>
      </c>
      <c r="D82" s="298">
        <v>9008</v>
      </c>
      <c r="IR82" s="282"/>
    </row>
    <row r="83" s="281" customFormat="1" ht="18" customHeight="1" spans="1:252">
      <c r="A83" s="295">
        <v>508</v>
      </c>
      <c r="B83" s="296" t="s">
        <v>1024</v>
      </c>
      <c r="C83" s="292"/>
      <c r="D83" s="298"/>
      <c r="IR83" s="282"/>
    </row>
    <row r="84" s="281" customFormat="1" ht="18" customHeight="1" spans="1:252">
      <c r="A84" s="295">
        <v>509</v>
      </c>
      <c r="B84" s="296" t="s">
        <v>1027</v>
      </c>
      <c r="C84" s="292">
        <v>8545</v>
      </c>
      <c r="D84" s="298">
        <v>7091</v>
      </c>
      <c r="IR84" s="282"/>
    </row>
    <row r="85" s="281" customFormat="1" ht="18" customHeight="1" spans="1:252">
      <c r="A85" s="295">
        <v>510</v>
      </c>
      <c r="B85" s="302" t="s">
        <v>1033</v>
      </c>
      <c r="C85" s="292">
        <v>5675</v>
      </c>
      <c r="D85" s="298">
        <v>8309</v>
      </c>
      <c r="IR85" s="282"/>
    </row>
    <row r="86" s="281" customFormat="1" ht="18" customHeight="1" spans="1:252">
      <c r="A86" s="295">
        <v>511</v>
      </c>
      <c r="B86" s="296" t="s">
        <v>1036</v>
      </c>
      <c r="C86" s="292">
        <v>2227</v>
      </c>
      <c r="D86" s="298">
        <v>2597</v>
      </c>
      <c r="IR86" s="282"/>
    </row>
    <row r="87" s="281" customFormat="1" ht="18" customHeight="1" spans="1:252">
      <c r="A87" s="295">
        <v>512</v>
      </c>
      <c r="B87" s="296" t="s">
        <v>103</v>
      </c>
      <c r="C87" s="292">
        <v>1400</v>
      </c>
      <c r="D87" s="298"/>
      <c r="IR87" s="282"/>
    </row>
    <row r="88" s="281" customFormat="1" ht="18" customHeight="1" spans="1:252">
      <c r="A88" s="295">
        <v>513</v>
      </c>
      <c r="B88" s="296" t="s">
        <v>93</v>
      </c>
      <c r="C88" s="292">
        <v>19964</v>
      </c>
      <c r="D88" s="298">
        <v>19916</v>
      </c>
      <c r="IR88" s="282"/>
    </row>
    <row r="89" s="281" customFormat="1" ht="18" customHeight="1" spans="1:252">
      <c r="A89" s="295">
        <v>514</v>
      </c>
      <c r="B89" s="296" t="s">
        <v>1046</v>
      </c>
      <c r="C89" s="292"/>
      <c r="D89" s="303"/>
      <c r="IR89" s="282"/>
    </row>
    <row r="90" ht="18" customHeight="1" spans="1:4">
      <c r="A90" s="295">
        <v>599</v>
      </c>
      <c r="B90" s="296" t="s">
        <v>1049</v>
      </c>
      <c r="C90" s="292">
        <v>10204</v>
      </c>
      <c r="D90" s="303">
        <v>1415</v>
      </c>
    </row>
    <row r="91" spans="1:4">
      <c r="A91" s="301" t="s">
        <v>1055</v>
      </c>
      <c r="B91" s="304"/>
      <c r="C91" s="292">
        <v>2784</v>
      </c>
      <c r="D91" s="304"/>
    </row>
  </sheetData>
  <mergeCells count="5">
    <mergeCell ref="A1:D1"/>
    <mergeCell ref="A2:D2"/>
    <mergeCell ref="A5:B5"/>
    <mergeCell ref="A6:B6"/>
    <mergeCell ref="A75:B75"/>
  </mergeCells>
  <printOptions horizontalCentered="1"/>
  <pageMargins left="0.590277777777778" right="0.590277777777778" top="0.590277777777778" bottom="0.590277777777778" header="0.388888888888889" footer="0.388888888888889"/>
  <pageSetup paperSize="9" firstPageNumber="32" orientation="landscape" useFirstPageNumber="1" horizontalDpi="600"/>
  <headerFooter/>
  <rowBreaks count="2" manualBreakCount="2">
    <brk id="50" max="3" man="1"/>
    <brk id="73"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S410"/>
  <sheetViews>
    <sheetView showZeros="0" workbookViewId="0">
      <selection activeCell="A2" sqref="A2"/>
    </sheetView>
  </sheetViews>
  <sheetFormatPr defaultColWidth="13.875" defaultRowHeight="14.25"/>
  <cols>
    <col min="1" max="1" width="5.25" style="176" customWidth="1"/>
    <col min="2" max="2" width="27.875" style="177" customWidth="1"/>
    <col min="3" max="3" width="6.25" style="178" customWidth="1"/>
    <col min="4" max="4" width="5.375" style="178" customWidth="1"/>
    <col min="5" max="5" width="4.875" style="178" customWidth="1"/>
    <col min="6" max="6" width="5.375" style="178" customWidth="1"/>
    <col min="7" max="7" width="6" style="174" customWidth="1"/>
    <col min="8" max="8" width="7.5" style="174" hidden="1" customWidth="1"/>
    <col min="9" max="9" width="8" style="174" hidden="1" customWidth="1"/>
    <col min="10" max="10" width="9" style="174" hidden="1" customWidth="1"/>
    <col min="11" max="11" width="11.125" style="174" hidden="1" customWidth="1"/>
    <col min="12" max="12" width="8" style="174" customWidth="1"/>
    <col min="13" max="13" width="7.625" style="174" customWidth="1"/>
    <col min="14" max="14" width="6.875" style="174" customWidth="1"/>
    <col min="15" max="15" width="6.625" style="174" customWidth="1"/>
    <col min="16" max="16" width="10.375" style="174" customWidth="1"/>
    <col min="17" max="17" width="11" style="174" customWidth="1"/>
    <col min="18" max="18" width="9.75" style="174" customWidth="1"/>
    <col min="19" max="19" width="23.625" style="179" customWidth="1"/>
    <col min="20" max="16384" width="13.875" style="178"/>
  </cols>
  <sheetData>
    <row r="1" ht="31.5" customHeight="1" spans="1:19">
      <c r="A1" s="180" t="s">
        <v>1056</v>
      </c>
      <c r="B1" s="181"/>
      <c r="C1" s="180"/>
      <c r="D1" s="180"/>
      <c r="E1" s="180"/>
      <c r="F1" s="180"/>
      <c r="G1" s="180"/>
      <c r="H1" s="180"/>
      <c r="I1" s="180"/>
      <c r="J1" s="180"/>
      <c r="K1" s="180"/>
      <c r="L1" s="180"/>
      <c r="M1" s="180"/>
      <c r="N1" s="180"/>
      <c r="O1" s="180"/>
      <c r="P1" s="180"/>
      <c r="Q1" s="180"/>
      <c r="R1" s="180"/>
      <c r="S1" s="180"/>
    </row>
    <row r="2" s="167" customFormat="1" ht="18" customHeight="1" spans="1:19">
      <c r="A2" s="182" t="s">
        <v>1057</v>
      </c>
      <c r="B2" s="179"/>
      <c r="E2" s="183"/>
      <c r="F2" s="183"/>
      <c r="G2" s="184"/>
      <c r="H2" s="184"/>
      <c r="I2" s="184"/>
      <c r="J2" s="184"/>
      <c r="K2" s="184"/>
      <c r="L2" s="184"/>
      <c r="M2" s="184"/>
      <c r="N2" s="168"/>
      <c r="O2" s="168"/>
      <c r="P2" s="184"/>
      <c r="Q2" s="208"/>
      <c r="R2" s="208"/>
      <c r="S2" s="209" t="s">
        <v>1058</v>
      </c>
    </row>
    <row r="3" s="167" customFormat="1" ht="19.5" customHeight="1" spans="1:19">
      <c r="A3" s="185" t="s">
        <v>131</v>
      </c>
      <c r="B3" s="186" t="s">
        <v>1059</v>
      </c>
      <c r="C3" s="187" t="s">
        <v>1060</v>
      </c>
      <c r="D3" s="187"/>
      <c r="E3" s="187"/>
      <c r="F3" s="187"/>
      <c r="G3" s="187"/>
      <c r="H3" s="187" t="s">
        <v>1061</v>
      </c>
      <c r="I3" s="187"/>
      <c r="J3" s="187"/>
      <c r="K3" s="187"/>
      <c r="L3" s="187"/>
      <c r="M3" s="187"/>
      <c r="N3" s="187"/>
      <c r="O3" s="187"/>
      <c r="P3" s="187"/>
      <c r="Q3" s="210" t="s">
        <v>93</v>
      </c>
      <c r="R3" s="190" t="s">
        <v>1062</v>
      </c>
      <c r="S3" s="190" t="s">
        <v>1063</v>
      </c>
    </row>
    <row r="4" s="168" customFormat="1" ht="17.25" customHeight="1" spans="1:19">
      <c r="A4" s="188"/>
      <c r="B4" s="189"/>
      <c r="C4" s="190" t="s">
        <v>1064</v>
      </c>
      <c r="D4" s="190" t="s">
        <v>1065</v>
      </c>
      <c r="E4" s="190" t="s">
        <v>1066</v>
      </c>
      <c r="F4" s="190" t="s">
        <v>1067</v>
      </c>
      <c r="G4" s="187" t="s">
        <v>419</v>
      </c>
      <c r="H4" s="191" t="s">
        <v>1068</v>
      </c>
      <c r="I4" s="191"/>
      <c r="J4" s="191"/>
      <c r="K4" s="191"/>
      <c r="L4" s="186" t="s">
        <v>1068</v>
      </c>
      <c r="M4" s="187" t="s">
        <v>1069</v>
      </c>
      <c r="N4" s="190" t="s">
        <v>1070</v>
      </c>
      <c r="O4" s="190" t="s">
        <v>1071</v>
      </c>
      <c r="P4" s="190" t="s">
        <v>1072</v>
      </c>
      <c r="Q4" s="190" t="s">
        <v>1073</v>
      </c>
      <c r="R4" s="190"/>
      <c r="S4" s="190"/>
    </row>
    <row r="5" s="168" customFormat="1" ht="17.25" customHeight="1" spans="1:19">
      <c r="A5" s="192"/>
      <c r="B5" s="193"/>
      <c r="C5" s="190"/>
      <c r="D5" s="190"/>
      <c r="E5" s="190"/>
      <c r="F5" s="190"/>
      <c r="G5" s="187"/>
      <c r="H5" s="194" t="s">
        <v>1074</v>
      </c>
      <c r="I5" s="194" t="s">
        <v>1075</v>
      </c>
      <c r="J5" s="194" t="s">
        <v>1076</v>
      </c>
      <c r="K5" s="205" t="s">
        <v>1077</v>
      </c>
      <c r="L5" s="206"/>
      <c r="M5" s="187"/>
      <c r="N5" s="190"/>
      <c r="O5" s="190"/>
      <c r="P5" s="190"/>
      <c r="Q5" s="190"/>
      <c r="R5" s="190"/>
      <c r="S5" s="190"/>
    </row>
    <row r="6" s="169" customFormat="1" ht="19.5" customHeight="1" spans="1:19">
      <c r="A6" s="195"/>
      <c r="B6" s="196" t="s">
        <v>1078</v>
      </c>
      <c r="C6" s="197">
        <f t="shared" ref="C6:G6" si="0">C7+C90</f>
        <v>1321</v>
      </c>
      <c r="D6" s="197">
        <f t="shared" si="0"/>
        <v>2</v>
      </c>
      <c r="E6" s="197">
        <f t="shared" si="0"/>
        <v>454</v>
      </c>
      <c r="F6" s="197">
        <f t="shared" si="0"/>
        <v>327</v>
      </c>
      <c r="G6" s="197">
        <f t="shared" si="0"/>
        <v>2104</v>
      </c>
      <c r="H6" s="197">
        <f t="shared" ref="H6:R6" si="1">H7+H90+H399+H400</f>
        <v>85257</v>
      </c>
      <c r="I6" s="197">
        <f t="shared" si="1"/>
        <v>26447</v>
      </c>
      <c r="J6" s="197">
        <f t="shared" si="1"/>
        <v>12877</v>
      </c>
      <c r="K6" s="197">
        <f t="shared" si="1"/>
        <v>74274</v>
      </c>
      <c r="L6" s="197">
        <f t="shared" si="1"/>
        <v>198855</v>
      </c>
      <c r="M6" s="197">
        <f t="shared" si="1"/>
        <v>462547</v>
      </c>
      <c r="N6" s="197">
        <f t="shared" si="1"/>
        <v>25343</v>
      </c>
      <c r="O6" s="197">
        <f t="shared" si="1"/>
        <v>60105</v>
      </c>
      <c r="P6" s="197">
        <f t="shared" si="1"/>
        <v>746850</v>
      </c>
      <c r="Q6" s="197">
        <f t="shared" si="1"/>
        <v>199160</v>
      </c>
      <c r="R6" s="197">
        <f t="shared" si="1"/>
        <v>946010</v>
      </c>
      <c r="S6" s="211"/>
    </row>
    <row r="7" s="170" customFormat="1" ht="19.5" customHeight="1" spans="1:19">
      <c r="A7" s="198" t="s">
        <v>1079</v>
      </c>
      <c r="B7" s="199" t="s">
        <v>1080</v>
      </c>
      <c r="C7" s="200">
        <f t="shared" ref="C7:G7" si="2">C8+C17+C24+C30+C35+C41+C45+C48+C53+C62++C57+C66+C69+C72+C73+C74+C76+C77+C78+C86</f>
        <v>1321</v>
      </c>
      <c r="D7" s="200">
        <f t="shared" si="2"/>
        <v>2</v>
      </c>
      <c r="E7" s="200">
        <f t="shared" si="2"/>
        <v>454</v>
      </c>
      <c r="F7" s="200">
        <f t="shared" si="2"/>
        <v>327</v>
      </c>
      <c r="G7" s="200">
        <f t="shared" si="2"/>
        <v>2104</v>
      </c>
      <c r="H7" s="200">
        <f t="shared" ref="H7:R7" si="3">H8+H17+H23+H24+H30+H35+H41+H45+H48+H53+H57+H62+H63+H64+H65+H66+H69+H72+H73+H74+H75+H76+H77+H78+H79+H80+H81+H82+H83+H84+H85+H87+H88+H89+H86</f>
        <v>62257</v>
      </c>
      <c r="I7" s="200">
        <f t="shared" si="3"/>
        <v>26447</v>
      </c>
      <c r="J7" s="200">
        <f t="shared" si="3"/>
        <v>12877</v>
      </c>
      <c r="K7" s="200">
        <f t="shared" si="3"/>
        <v>74274</v>
      </c>
      <c r="L7" s="200">
        <f t="shared" si="3"/>
        <v>175855</v>
      </c>
      <c r="M7" s="200">
        <f t="shared" si="3"/>
        <v>34033</v>
      </c>
      <c r="N7" s="200">
        <f t="shared" si="3"/>
        <v>25173</v>
      </c>
      <c r="O7" s="200">
        <f t="shared" si="3"/>
        <v>32603</v>
      </c>
      <c r="P7" s="200">
        <f t="shared" si="3"/>
        <v>267664</v>
      </c>
      <c r="Q7" s="200">
        <f t="shared" si="3"/>
        <v>0</v>
      </c>
      <c r="R7" s="200">
        <f t="shared" si="3"/>
        <v>267664</v>
      </c>
      <c r="S7" s="212"/>
    </row>
    <row r="8" ht="19.5" customHeight="1" spans="1:19">
      <c r="A8" s="198" t="s">
        <v>1081</v>
      </c>
      <c r="B8" s="201" t="s">
        <v>1082</v>
      </c>
      <c r="C8" s="202">
        <f t="shared" ref="C8:F8" si="4">SUM(C9:C16)</f>
        <v>60</v>
      </c>
      <c r="D8" s="202">
        <f t="shared" si="4"/>
        <v>0</v>
      </c>
      <c r="E8" s="202">
        <f t="shared" si="4"/>
        <v>4</v>
      </c>
      <c r="F8" s="202">
        <f t="shared" si="4"/>
        <v>138</v>
      </c>
      <c r="G8" s="202">
        <f t="shared" ref="G8:G22" si="5">SUM(C8:F8)</f>
        <v>202</v>
      </c>
      <c r="H8" s="202">
        <f t="shared" ref="H8:O8" si="6">SUM(H9:H16)</f>
        <v>8103</v>
      </c>
      <c r="I8" s="202">
        <f t="shared" si="6"/>
        <v>3280</v>
      </c>
      <c r="J8" s="202">
        <f t="shared" si="6"/>
        <v>307</v>
      </c>
      <c r="K8" s="202">
        <f t="shared" si="6"/>
        <v>2150</v>
      </c>
      <c r="L8" s="202">
        <f t="shared" si="6"/>
        <v>13840</v>
      </c>
      <c r="M8" s="202">
        <f t="shared" si="6"/>
        <v>8273</v>
      </c>
      <c r="N8" s="202">
        <f t="shared" si="6"/>
        <v>57</v>
      </c>
      <c r="O8" s="202">
        <f t="shared" si="6"/>
        <v>2307</v>
      </c>
      <c r="P8" s="197">
        <f t="shared" ref="P8:P68" si="7">SUM(L8:O8)</f>
        <v>24477</v>
      </c>
      <c r="Q8" s="202">
        <f>SUM(Q16:Q16)</f>
        <v>0</v>
      </c>
      <c r="R8" s="197">
        <f t="shared" ref="R8:R71" si="8">SUM(P8:Q8)</f>
        <v>24477</v>
      </c>
      <c r="S8" s="213"/>
    </row>
    <row r="9" s="171" customFormat="1" ht="20.1" customHeight="1" spans="1:19">
      <c r="A9" s="203" t="s">
        <v>1083</v>
      </c>
      <c r="B9" s="201" t="s">
        <v>1084</v>
      </c>
      <c r="C9" s="202">
        <v>51</v>
      </c>
      <c r="D9" s="202"/>
      <c r="E9" s="202">
        <v>4</v>
      </c>
      <c r="F9" s="202">
        <v>138</v>
      </c>
      <c r="G9" s="202">
        <f t="shared" si="5"/>
        <v>193</v>
      </c>
      <c r="H9" s="202">
        <v>7849</v>
      </c>
      <c r="I9" s="202">
        <v>2825</v>
      </c>
      <c r="J9" s="202">
        <v>206</v>
      </c>
      <c r="K9" s="202">
        <v>1872</v>
      </c>
      <c r="L9" s="202">
        <f t="shared" ref="L9:L16" si="9">SUM(H9:K9)</f>
        <v>12752</v>
      </c>
      <c r="M9" s="202">
        <v>7200</v>
      </c>
      <c r="N9" s="202">
        <v>57</v>
      </c>
      <c r="O9" s="202">
        <v>2092</v>
      </c>
      <c r="P9" s="197">
        <f t="shared" si="7"/>
        <v>22101</v>
      </c>
      <c r="Q9" s="202"/>
      <c r="R9" s="197">
        <f t="shared" si="8"/>
        <v>22101</v>
      </c>
      <c r="S9" s="214"/>
    </row>
    <row r="10" ht="20.1" customHeight="1" spans="1:19">
      <c r="A10" s="203" t="s">
        <v>1085</v>
      </c>
      <c r="B10" s="201" t="s">
        <v>1086</v>
      </c>
      <c r="C10" s="202"/>
      <c r="D10" s="202"/>
      <c r="E10" s="202"/>
      <c r="F10" s="202"/>
      <c r="G10" s="202">
        <f t="shared" si="5"/>
        <v>0</v>
      </c>
      <c r="H10" s="202"/>
      <c r="I10" s="202"/>
      <c r="J10" s="202"/>
      <c r="K10" s="202"/>
      <c r="L10" s="202">
        <f t="shared" si="9"/>
        <v>0</v>
      </c>
      <c r="M10" s="202">
        <v>493</v>
      </c>
      <c r="N10" s="202"/>
      <c r="O10" s="202"/>
      <c r="P10" s="197">
        <f t="shared" si="7"/>
        <v>493</v>
      </c>
      <c r="Q10" s="202"/>
      <c r="R10" s="197">
        <f t="shared" si="8"/>
        <v>493</v>
      </c>
      <c r="S10" s="215"/>
    </row>
    <row r="11" s="171" customFormat="1" ht="20.1" customHeight="1" spans="1:19">
      <c r="A11" s="203" t="s">
        <v>1087</v>
      </c>
      <c r="B11" s="201" t="s">
        <v>1088</v>
      </c>
      <c r="C11" s="202">
        <v>9</v>
      </c>
      <c r="D11" s="202"/>
      <c r="E11" s="202"/>
      <c r="F11" s="202"/>
      <c r="G11" s="202">
        <f t="shared" si="5"/>
        <v>9</v>
      </c>
      <c r="H11" s="202">
        <v>254</v>
      </c>
      <c r="I11" s="202">
        <v>455</v>
      </c>
      <c r="J11" s="202">
        <v>101</v>
      </c>
      <c r="K11" s="202">
        <v>278</v>
      </c>
      <c r="L11" s="202">
        <f t="shared" si="9"/>
        <v>1088</v>
      </c>
      <c r="M11" s="207">
        <v>220</v>
      </c>
      <c r="N11" s="202"/>
      <c r="O11" s="202">
        <v>215</v>
      </c>
      <c r="P11" s="197">
        <f t="shared" si="7"/>
        <v>1523</v>
      </c>
      <c r="Q11" s="202"/>
      <c r="R11" s="197">
        <f t="shared" si="8"/>
        <v>1523</v>
      </c>
      <c r="S11" s="213"/>
    </row>
    <row r="12" ht="20.1" customHeight="1" spans="1:19">
      <c r="A12" s="203" t="s">
        <v>1089</v>
      </c>
      <c r="B12" s="201" t="s">
        <v>1090</v>
      </c>
      <c r="C12" s="202"/>
      <c r="D12" s="202"/>
      <c r="E12" s="202"/>
      <c r="F12" s="202"/>
      <c r="G12" s="202">
        <f t="shared" si="5"/>
        <v>0</v>
      </c>
      <c r="H12" s="202"/>
      <c r="I12" s="202"/>
      <c r="J12" s="202"/>
      <c r="K12" s="202"/>
      <c r="L12" s="202">
        <f t="shared" si="9"/>
        <v>0</v>
      </c>
      <c r="M12" s="207">
        <v>60</v>
      </c>
      <c r="N12" s="202"/>
      <c r="O12" s="202"/>
      <c r="P12" s="197">
        <f t="shared" si="7"/>
        <v>60</v>
      </c>
      <c r="Q12" s="202">
        <v>0</v>
      </c>
      <c r="R12" s="197">
        <f t="shared" si="8"/>
        <v>60</v>
      </c>
      <c r="S12" s="213"/>
    </row>
    <row r="13" ht="20.1" customHeight="1" spans="1:19">
      <c r="A13" s="203" t="s">
        <v>1091</v>
      </c>
      <c r="B13" s="201" t="s">
        <v>1092</v>
      </c>
      <c r="C13" s="202"/>
      <c r="D13" s="202"/>
      <c r="E13" s="202"/>
      <c r="F13" s="202"/>
      <c r="G13" s="202">
        <f t="shared" si="5"/>
        <v>0</v>
      </c>
      <c r="H13" s="202"/>
      <c r="I13" s="202"/>
      <c r="J13" s="202"/>
      <c r="K13" s="202"/>
      <c r="L13" s="202">
        <f t="shared" si="9"/>
        <v>0</v>
      </c>
      <c r="M13" s="207">
        <v>60</v>
      </c>
      <c r="N13" s="202"/>
      <c r="O13" s="202"/>
      <c r="P13" s="197">
        <f t="shared" si="7"/>
        <v>60</v>
      </c>
      <c r="Q13" s="202"/>
      <c r="R13" s="197">
        <f t="shared" si="8"/>
        <v>60</v>
      </c>
      <c r="S13" s="213"/>
    </row>
    <row r="14" s="172" customFormat="1" ht="20.1" customHeight="1" spans="1:19">
      <c r="A14" s="203" t="s">
        <v>1093</v>
      </c>
      <c r="B14" s="191" t="s">
        <v>1094</v>
      </c>
      <c r="C14" s="202"/>
      <c r="D14" s="204"/>
      <c r="E14" s="204"/>
      <c r="F14" s="204"/>
      <c r="G14" s="202">
        <f t="shared" si="5"/>
        <v>0</v>
      </c>
      <c r="H14" s="202"/>
      <c r="I14" s="202"/>
      <c r="J14" s="202"/>
      <c r="K14" s="202"/>
      <c r="L14" s="202">
        <f t="shared" si="9"/>
        <v>0</v>
      </c>
      <c r="M14" s="207">
        <v>60</v>
      </c>
      <c r="N14" s="202"/>
      <c r="O14" s="204"/>
      <c r="P14" s="197">
        <f t="shared" si="7"/>
        <v>60</v>
      </c>
      <c r="Q14" s="202"/>
      <c r="R14" s="197">
        <f t="shared" si="8"/>
        <v>60</v>
      </c>
      <c r="S14" s="213"/>
    </row>
    <row r="15" s="172" customFormat="1" ht="20.1" customHeight="1" spans="1:19">
      <c r="A15" s="203" t="s">
        <v>1095</v>
      </c>
      <c r="B15" s="191" t="s">
        <v>1096</v>
      </c>
      <c r="C15" s="202"/>
      <c r="D15" s="204"/>
      <c r="E15" s="204"/>
      <c r="F15" s="204"/>
      <c r="G15" s="202">
        <f t="shared" si="5"/>
        <v>0</v>
      </c>
      <c r="H15" s="202"/>
      <c r="I15" s="202"/>
      <c r="J15" s="202"/>
      <c r="K15" s="202"/>
      <c r="L15" s="202">
        <f t="shared" si="9"/>
        <v>0</v>
      </c>
      <c r="M15" s="207">
        <v>60</v>
      </c>
      <c r="N15" s="202"/>
      <c r="O15" s="204"/>
      <c r="P15" s="197">
        <f t="shared" si="7"/>
        <v>60</v>
      </c>
      <c r="Q15" s="202"/>
      <c r="R15" s="197">
        <f t="shared" si="8"/>
        <v>60</v>
      </c>
      <c r="S15" s="213"/>
    </row>
    <row r="16" ht="20.1" customHeight="1" spans="1:19">
      <c r="A16" s="203" t="s">
        <v>1097</v>
      </c>
      <c r="B16" s="201" t="s">
        <v>1098</v>
      </c>
      <c r="C16" s="202"/>
      <c r="D16" s="202"/>
      <c r="E16" s="202"/>
      <c r="F16" s="202"/>
      <c r="G16" s="202">
        <f t="shared" si="5"/>
        <v>0</v>
      </c>
      <c r="H16" s="202"/>
      <c r="I16" s="202"/>
      <c r="J16" s="202"/>
      <c r="K16" s="202"/>
      <c r="L16" s="202">
        <f t="shared" si="9"/>
        <v>0</v>
      </c>
      <c r="M16" s="207">
        <v>120</v>
      </c>
      <c r="N16" s="202"/>
      <c r="O16" s="202"/>
      <c r="P16" s="197">
        <f t="shared" si="7"/>
        <v>120</v>
      </c>
      <c r="Q16" s="202">
        <v>0</v>
      </c>
      <c r="R16" s="197">
        <f t="shared" si="8"/>
        <v>120</v>
      </c>
      <c r="S16" s="213"/>
    </row>
    <row r="17" ht="20.1" customHeight="1" spans="1:19">
      <c r="A17" s="198" t="s">
        <v>1099</v>
      </c>
      <c r="B17" s="201" t="s">
        <v>1100</v>
      </c>
      <c r="C17" s="202">
        <f t="shared" ref="C17:F17" si="10">SUM(C18:C22)</f>
        <v>364</v>
      </c>
      <c r="D17" s="202">
        <f t="shared" si="10"/>
        <v>0</v>
      </c>
      <c r="E17" s="202">
        <f t="shared" si="10"/>
        <v>65</v>
      </c>
      <c r="F17" s="202">
        <f t="shared" si="10"/>
        <v>22</v>
      </c>
      <c r="G17" s="202">
        <f t="shared" si="5"/>
        <v>451</v>
      </c>
      <c r="H17" s="202">
        <f t="shared" ref="H17:O17" si="11">SUM(H18:H22)</f>
        <v>9774</v>
      </c>
      <c r="I17" s="202">
        <f t="shared" si="11"/>
        <v>9237</v>
      </c>
      <c r="J17" s="202">
        <f t="shared" si="11"/>
        <v>1834</v>
      </c>
      <c r="K17" s="202">
        <f t="shared" si="11"/>
        <v>6055</v>
      </c>
      <c r="L17" s="202">
        <f t="shared" si="11"/>
        <v>26900</v>
      </c>
      <c r="M17" s="207">
        <f t="shared" si="11"/>
        <v>410</v>
      </c>
      <c r="N17" s="202">
        <f t="shared" si="11"/>
        <v>4514</v>
      </c>
      <c r="O17" s="202">
        <f t="shared" si="11"/>
        <v>4580</v>
      </c>
      <c r="P17" s="197">
        <f t="shared" si="7"/>
        <v>36404</v>
      </c>
      <c r="Q17" s="202">
        <f>SUM(Q18:Q22)</f>
        <v>0</v>
      </c>
      <c r="R17" s="197">
        <f t="shared" si="8"/>
        <v>36404</v>
      </c>
      <c r="S17" s="213"/>
    </row>
    <row r="18" s="171" customFormat="1" ht="23.25" customHeight="1" spans="1:19">
      <c r="A18" s="203" t="s">
        <v>1083</v>
      </c>
      <c r="B18" s="201" t="s">
        <v>1101</v>
      </c>
      <c r="C18" s="202">
        <v>168</v>
      </c>
      <c r="D18" s="202"/>
      <c r="E18" s="202">
        <v>65</v>
      </c>
      <c r="F18" s="202">
        <v>22</v>
      </c>
      <c r="G18" s="202">
        <f t="shared" si="5"/>
        <v>255</v>
      </c>
      <c r="H18" s="202">
        <v>6274</v>
      </c>
      <c r="I18" s="202">
        <v>9237</v>
      </c>
      <c r="J18" s="202">
        <v>1834</v>
      </c>
      <c r="K18" s="202">
        <v>6055</v>
      </c>
      <c r="L18" s="202">
        <f t="shared" ref="L18:L22" si="12">SUM(H18:K18)</f>
        <v>23400</v>
      </c>
      <c r="M18" s="207">
        <v>410</v>
      </c>
      <c r="N18" s="202">
        <v>4514</v>
      </c>
      <c r="O18" s="202">
        <v>4580</v>
      </c>
      <c r="P18" s="197">
        <f t="shared" si="7"/>
        <v>32904</v>
      </c>
      <c r="Q18" s="202">
        <v>0</v>
      </c>
      <c r="R18" s="197">
        <f t="shared" si="8"/>
        <v>32904</v>
      </c>
      <c r="S18" s="213"/>
    </row>
    <row r="19" s="171" customFormat="1" ht="20.1" customHeight="1" spans="1:19">
      <c r="A19" s="203" t="s">
        <v>1085</v>
      </c>
      <c r="B19" s="191" t="s">
        <v>1102</v>
      </c>
      <c r="C19" s="202"/>
      <c r="D19" s="202"/>
      <c r="E19" s="202"/>
      <c r="F19" s="202"/>
      <c r="G19" s="202">
        <f t="shared" si="5"/>
        <v>0</v>
      </c>
      <c r="H19" s="202"/>
      <c r="I19" s="202"/>
      <c r="J19" s="202"/>
      <c r="K19" s="202"/>
      <c r="L19" s="202">
        <f t="shared" si="12"/>
        <v>0</v>
      </c>
      <c r="M19" s="207"/>
      <c r="N19" s="202"/>
      <c r="O19" s="202"/>
      <c r="P19" s="197">
        <f t="shared" si="7"/>
        <v>0</v>
      </c>
      <c r="Q19" s="202"/>
      <c r="R19" s="197">
        <f t="shared" si="8"/>
        <v>0</v>
      </c>
      <c r="S19" s="213"/>
    </row>
    <row r="20" s="172" customFormat="1" ht="20.1" customHeight="1" spans="1:19">
      <c r="A20" s="203" t="s">
        <v>1087</v>
      </c>
      <c r="B20" s="191" t="s">
        <v>1103</v>
      </c>
      <c r="C20" s="202"/>
      <c r="D20" s="204"/>
      <c r="E20" s="204"/>
      <c r="F20" s="204"/>
      <c r="G20" s="202">
        <f t="shared" si="5"/>
        <v>0</v>
      </c>
      <c r="H20" s="202"/>
      <c r="I20" s="202"/>
      <c r="J20" s="202"/>
      <c r="K20" s="202"/>
      <c r="L20" s="202">
        <f t="shared" si="12"/>
        <v>0</v>
      </c>
      <c r="M20" s="207"/>
      <c r="N20" s="202"/>
      <c r="O20" s="204"/>
      <c r="P20" s="197">
        <f t="shared" si="7"/>
        <v>0</v>
      </c>
      <c r="Q20" s="202"/>
      <c r="R20" s="197">
        <f t="shared" si="8"/>
        <v>0</v>
      </c>
      <c r="S20" s="213"/>
    </row>
    <row r="21" s="173" customFormat="1" ht="20.1" customHeight="1" spans="1:19">
      <c r="A21" s="203" t="s">
        <v>1089</v>
      </c>
      <c r="B21" s="191" t="s">
        <v>1104</v>
      </c>
      <c r="C21" s="202">
        <v>196</v>
      </c>
      <c r="D21" s="204"/>
      <c r="E21" s="204"/>
      <c r="F21" s="204"/>
      <c r="G21" s="202">
        <f t="shared" si="5"/>
        <v>196</v>
      </c>
      <c r="H21" s="202">
        <v>3500</v>
      </c>
      <c r="I21" s="202"/>
      <c r="J21" s="202"/>
      <c r="K21" s="202"/>
      <c r="L21" s="202">
        <f t="shared" si="12"/>
        <v>3500</v>
      </c>
      <c r="M21" s="207"/>
      <c r="N21" s="202"/>
      <c r="O21" s="204"/>
      <c r="P21" s="197">
        <f t="shared" si="7"/>
        <v>3500</v>
      </c>
      <c r="Q21" s="202"/>
      <c r="R21" s="197">
        <f t="shared" si="8"/>
        <v>3500</v>
      </c>
      <c r="S21" s="213"/>
    </row>
    <row r="22" s="173" customFormat="1" ht="20.1" customHeight="1" spans="1:19">
      <c r="A22" s="203" t="s">
        <v>1091</v>
      </c>
      <c r="B22" s="191" t="s">
        <v>1105</v>
      </c>
      <c r="C22" s="202"/>
      <c r="D22" s="204"/>
      <c r="E22" s="204"/>
      <c r="F22" s="204"/>
      <c r="G22" s="202">
        <f t="shared" si="5"/>
        <v>0</v>
      </c>
      <c r="H22" s="202"/>
      <c r="I22" s="202"/>
      <c r="J22" s="202"/>
      <c r="K22" s="202"/>
      <c r="L22" s="202">
        <f t="shared" si="12"/>
        <v>0</v>
      </c>
      <c r="M22" s="207"/>
      <c r="N22" s="202"/>
      <c r="O22" s="204"/>
      <c r="P22" s="197">
        <f t="shared" si="7"/>
        <v>0</v>
      </c>
      <c r="Q22" s="202"/>
      <c r="R22" s="197">
        <f t="shared" si="8"/>
        <v>0</v>
      </c>
      <c r="S22" s="213"/>
    </row>
    <row r="23" s="173" customFormat="1" ht="20.1" customHeight="1" spans="1:19">
      <c r="A23" s="198" t="s">
        <v>1106</v>
      </c>
      <c r="B23" s="191" t="s">
        <v>1107</v>
      </c>
      <c r="C23" s="202"/>
      <c r="D23" s="204"/>
      <c r="E23" s="204"/>
      <c r="F23" s="204"/>
      <c r="G23" s="202"/>
      <c r="H23" s="202"/>
      <c r="I23" s="202"/>
      <c r="J23" s="202"/>
      <c r="K23" s="202"/>
      <c r="L23" s="202"/>
      <c r="M23" s="207">
        <v>319</v>
      </c>
      <c r="N23" s="202"/>
      <c r="O23" s="204"/>
      <c r="P23" s="197">
        <f t="shared" si="7"/>
        <v>319</v>
      </c>
      <c r="Q23" s="202"/>
      <c r="R23" s="197">
        <f t="shared" si="8"/>
        <v>319</v>
      </c>
      <c r="S23" s="213"/>
    </row>
    <row r="24" ht="20.1" customHeight="1" spans="1:19">
      <c r="A24" s="198" t="s">
        <v>1108</v>
      </c>
      <c r="B24" s="201" t="s">
        <v>1109</v>
      </c>
      <c r="C24" s="202">
        <f t="shared" ref="C24:F24" si="13">SUM(C25:C29)</f>
        <v>14</v>
      </c>
      <c r="D24" s="202">
        <f t="shared" si="13"/>
        <v>0</v>
      </c>
      <c r="E24" s="202">
        <f t="shared" si="13"/>
        <v>1</v>
      </c>
      <c r="F24" s="202">
        <f t="shared" si="13"/>
        <v>0</v>
      </c>
      <c r="G24" s="202">
        <f t="shared" ref="G24:G50" si="14">SUM(C24:F24)</f>
        <v>15</v>
      </c>
      <c r="H24" s="202">
        <f t="shared" ref="H24:O24" si="15">SUM(H25:H29)</f>
        <v>446</v>
      </c>
      <c r="I24" s="202">
        <f t="shared" si="15"/>
        <v>434</v>
      </c>
      <c r="J24" s="202">
        <f t="shared" si="15"/>
        <v>158</v>
      </c>
      <c r="K24" s="202">
        <f t="shared" si="15"/>
        <v>440</v>
      </c>
      <c r="L24" s="202">
        <f t="shared" si="15"/>
        <v>1478</v>
      </c>
      <c r="M24" s="207">
        <f t="shared" si="15"/>
        <v>682</v>
      </c>
      <c r="N24" s="202">
        <f t="shared" si="15"/>
        <v>13</v>
      </c>
      <c r="O24" s="202">
        <f t="shared" si="15"/>
        <v>357</v>
      </c>
      <c r="P24" s="197">
        <f t="shared" si="7"/>
        <v>2530</v>
      </c>
      <c r="Q24" s="202">
        <f>SUM(Q25:Q27)</f>
        <v>0</v>
      </c>
      <c r="R24" s="197">
        <f t="shared" si="8"/>
        <v>2530</v>
      </c>
      <c r="S24" s="213"/>
    </row>
    <row r="25" ht="20.1" customHeight="1" spans="1:19">
      <c r="A25" s="203" t="s">
        <v>1083</v>
      </c>
      <c r="B25" s="201" t="s">
        <v>1110</v>
      </c>
      <c r="C25" s="202"/>
      <c r="D25" s="202"/>
      <c r="E25" s="202"/>
      <c r="F25" s="202"/>
      <c r="G25" s="202">
        <f t="shared" si="14"/>
        <v>0</v>
      </c>
      <c r="H25" s="202"/>
      <c r="I25" s="202"/>
      <c r="J25" s="202"/>
      <c r="K25" s="202"/>
      <c r="L25" s="202">
        <f t="shared" ref="L25:L29" si="16">SUM(H25:K25)</f>
        <v>0</v>
      </c>
      <c r="M25" s="207">
        <v>574</v>
      </c>
      <c r="N25" s="202"/>
      <c r="O25" s="202"/>
      <c r="P25" s="197">
        <f t="shared" si="7"/>
        <v>574</v>
      </c>
      <c r="Q25" s="202">
        <v>0</v>
      </c>
      <c r="R25" s="197">
        <f t="shared" si="8"/>
        <v>574</v>
      </c>
      <c r="S25" s="213"/>
    </row>
    <row r="26" ht="20.1" customHeight="1" spans="1:19">
      <c r="A26" s="203" t="s">
        <v>1085</v>
      </c>
      <c r="B26" s="201" t="s">
        <v>1111</v>
      </c>
      <c r="C26" s="202"/>
      <c r="D26" s="202"/>
      <c r="E26" s="202"/>
      <c r="F26" s="202"/>
      <c r="G26" s="202">
        <f t="shared" si="14"/>
        <v>0</v>
      </c>
      <c r="H26" s="202"/>
      <c r="I26" s="202"/>
      <c r="J26" s="202"/>
      <c r="K26" s="202"/>
      <c r="L26" s="202">
        <f t="shared" si="16"/>
        <v>0</v>
      </c>
      <c r="M26" s="207">
        <v>60</v>
      </c>
      <c r="N26" s="202"/>
      <c r="O26" s="202"/>
      <c r="P26" s="197">
        <f t="shared" si="7"/>
        <v>60</v>
      </c>
      <c r="Q26" s="202"/>
      <c r="R26" s="197">
        <f t="shared" si="8"/>
        <v>60</v>
      </c>
      <c r="S26" s="213"/>
    </row>
    <row r="27" s="173" customFormat="1" ht="21" customHeight="1" spans="1:19">
      <c r="A27" s="203" t="s">
        <v>1087</v>
      </c>
      <c r="B27" s="191" t="s">
        <v>1112</v>
      </c>
      <c r="C27" s="202">
        <v>4</v>
      </c>
      <c r="D27" s="204"/>
      <c r="E27" s="204">
        <v>1</v>
      </c>
      <c r="F27" s="204"/>
      <c r="G27" s="202">
        <f t="shared" si="14"/>
        <v>5</v>
      </c>
      <c r="H27" s="202">
        <v>111</v>
      </c>
      <c r="I27" s="202">
        <v>212</v>
      </c>
      <c r="J27" s="202">
        <v>47</v>
      </c>
      <c r="K27" s="202">
        <v>120</v>
      </c>
      <c r="L27" s="202">
        <f t="shared" si="16"/>
        <v>490</v>
      </c>
      <c r="M27" s="207">
        <v>48</v>
      </c>
      <c r="N27" s="202">
        <v>13</v>
      </c>
      <c r="O27" s="204">
        <v>103</v>
      </c>
      <c r="P27" s="197">
        <f t="shared" si="7"/>
        <v>654</v>
      </c>
      <c r="Q27" s="202"/>
      <c r="R27" s="197">
        <f t="shared" si="8"/>
        <v>654</v>
      </c>
      <c r="S27" s="213"/>
    </row>
    <row r="28" s="173" customFormat="1" ht="20.1" customHeight="1" spans="1:19">
      <c r="A28" s="203" t="s">
        <v>1089</v>
      </c>
      <c r="B28" s="191" t="s">
        <v>1113</v>
      </c>
      <c r="C28" s="202">
        <v>7</v>
      </c>
      <c r="D28" s="204"/>
      <c r="E28" s="204"/>
      <c r="F28" s="204"/>
      <c r="G28" s="202">
        <f t="shared" si="14"/>
        <v>7</v>
      </c>
      <c r="H28" s="202">
        <v>237</v>
      </c>
      <c r="I28" s="202">
        <v>53</v>
      </c>
      <c r="J28" s="202">
        <v>79</v>
      </c>
      <c r="K28" s="202">
        <v>225</v>
      </c>
      <c r="L28" s="202">
        <f t="shared" si="16"/>
        <v>594</v>
      </c>
      <c r="M28" s="207"/>
      <c r="N28" s="202"/>
      <c r="O28" s="204">
        <v>179</v>
      </c>
      <c r="P28" s="197">
        <f t="shared" si="7"/>
        <v>773</v>
      </c>
      <c r="Q28" s="202"/>
      <c r="R28" s="197">
        <f t="shared" si="8"/>
        <v>773</v>
      </c>
      <c r="S28" s="213"/>
    </row>
    <row r="29" s="173" customFormat="1" ht="20.1" customHeight="1" spans="1:19">
      <c r="A29" s="203" t="s">
        <v>1091</v>
      </c>
      <c r="B29" s="191" t="s">
        <v>1114</v>
      </c>
      <c r="C29" s="202">
        <v>3</v>
      </c>
      <c r="D29" s="204"/>
      <c r="E29" s="204"/>
      <c r="F29" s="204"/>
      <c r="G29" s="202">
        <f t="shared" si="14"/>
        <v>3</v>
      </c>
      <c r="H29" s="202">
        <v>98</v>
      </c>
      <c r="I29" s="202">
        <v>169</v>
      </c>
      <c r="J29" s="202">
        <v>32</v>
      </c>
      <c r="K29" s="202">
        <v>95</v>
      </c>
      <c r="L29" s="202">
        <f t="shared" si="16"/>
        <v>394</v>
      </c>
      <c r="M29" s="207"/>
      <c r="N29" s="202"/>
      <c r="O29" s="204">
        <v>75</v>
      </c>
      <c r="P29" s="197">
        <f t="shared" si="7"/>
        <v>469</v>
      </c>
      <c r="Q29" s="202"/>
      <c r="R29" s="197">
        <f t="shared" si="8"/>
        <v>469</v>
      </c>
      <c r="S29" s="213"/>
    </row>
    <row r="30" ht="20.1" customHeight="1" spans="1:19">
      <c r="A30" s="198" t="s">
        <v>1115</v>
      </c>
      <c r="B30" s="201" t="s">
        <v>1116</v>
      </c>
      <c r="C30" s="202">
        <f t="shared" ref="C30:F30" si="17">SUM(C31:C34)</f>
        <v>18</v>
      </c>
      <c r="D30" s="202">
        <f t="shared" si="17"/>
        <v>0</v>
      </c>
      <c r="E30" s="202">
        <f t="shared" si="17"/>
        <v>8</v>
      </c>
      <c r="F30" s="202">
        <f t="shared" si="17"/>
        <v>35</v>
      </c>
      <c r="G30" s="202">
        <f t="shared" si="14"/>
        <v>61</v>
      </c>
      <c r="H30" s="202">
        <f t="shared" ref="H30:O30" si="18">SUM(H31:H34)</f>
        <v>1767</v>
      </c>
      <c r="I30" s="202">
        <f t="shared" si="18"/>
        <v>958</v>
      </c>
      <c r="J30" s="202">
        <f t="shared" si="18"/>
        <v>285</v>
      </c>
      <c r="K30" s="202">
        <f t="shared" si="18"/>
        <v>726</v>
      </c>
      <c r="L30" s="202">
        <f t="shared" si="18"/>
        <v>3736</v>
      </c>
      <c r="M30" s="202">
        <f t="shared" si="18"/>
        <v>1505</v>
      </c>
      <c r="N30" s="202">
        <f t="shared" si="18"/>
        <v>96</v>
      </c>
      <c r="O30" s="202">
        <f t="shared" si="18"/>
        <v>710</v>
      </c>
      <c r="P30" s="197">
        <f t="shared" si="7"/>
        <v>6047</v>
      </c>
      <c r="Q30" s="202">
        <f>SUM(Q31:Q32)</f>
        <v>0</v>
      </c>
      <c r="R30" s="197">
        <f t="shared" si="8"/>
        <v>6047</v>
      </c>
      <c r="S30" s="213"/>
    </row>
    <row r="31" ht="20.1" customHeight="1" spans="1:19">
      <c r="A31" s="203" t="s">
        <v>1083</v>
      </c>
      <c r="B31" s="201" t="s">
        <v>1110</v>
      </c>
      <c r="C31" s="202"/>
      <c r="D31" s="202"/>
      <c r="E31" s="202"/>
      <c r="F31" s="202"/>
      <c r="G31" s="202">
        <f t="shared" si="14"/>
        <v>0</v>
      </c>
      <c r="H31" s="202"/>
      <c r="I31" s="202"/>
      <c r="J31" s="202"/>
      <c r="K31" s="202"/>
      <c r="L31" s="202">
        <f t="shared" ref="L31:L34" si="19">SUM(H31:K31)</f>
        <v>0</v>
      </c>
      <c r="M31" s="207">
        <v>1391</v>
      </c>
      <c r="N31" s="202"/>
      <c r="O31" s="202"/>
      <c r="P31" s="197">
        <f t="shared" si="7"/>
        <v>1391</v>
      </c>
      <c r="Q31" s="202">
        <v>0</v>
      </c>
      <c r="R31" s="197">
        <f t="shared" si="8"/>
        <v>1391</v>
      </c>
      <c r="S31" s="216"/>
    </row>
    <row r="32" s="173" customFormat="1" ht="20.1" customHeight="1" spans="1:19">
      <c r="A32" s="203" t="s">
        <v>1085</v>
      </c>
      <c r="B32" s="191" t="s">
        <v>1117</v>
      </c>
      <c r="C32" s="202">
        <v>14</v>
      </c>
      <c r="D32" s="204"/>
      <c r="E32" s="204">
        <v>7</v>
      </c>
      <c r="F32" s="204"/>
      <c r="G32" s="202">
        <f t="shared" si="14"/>
        <v>21</v>
      </c>
      <c r="H32" s="202">
        <v>475</v>
      </c>
      <c r="I32" s="202">
        <v>727</v>
      </c>
      <c r="J32" s="202">
        <v>142</v>
      </c>
      <c r="K32" s="202">
        <v>458</v>
      </c>
      <c r="L32" s="202">
        <f t="shared" si="19"/>
        <v>1802</v>
      </c>
      <c r="M32" s="207">
        <v>78</v>
      </c>
      <c r="N32" s="202">
        <v>84</v>
      </c>
      <c r="O32" s="204">
        <v>342</v>
      </c>
      <c r="P32" s="197">
        <f t="shared" si="7"/>
        <v>2306</v>
      </c>
      <c r="Q32" s="202"/>
      <c r="R32" s="197">
        <f t="shared" si="8"/>
        <v>2306</v>
      </c>
      <c r="S32" s="217"/>
    </row>
    <row r="33" s="173" customFormat="1" ht="20.1" customHeight="1" spans="1:19">
      <c r="A33" s="203" t="s">
        <v>1087</v>
      </c>
      <c r="B33" s="191" t="s">
        <v>1118</v>
      </c>
      <c r="C33" s="202">
        <v>4</v>
      </c>
      <c r="D33" s="204"/>
      <c r="E33" s="204">
        <v>1</v>
      </c>
      <c r="F33" s="204"/>
      <c r="G33" s="202">
        <f t="shared" si="14"/>
        <v>5</v>
      </c>
      <c r="H33" s="202">
        <v>128</v>
      </c>
      <c r="I33" s="202">
        <v>192</v>
      </c>
      <c r="J33" s="202">
        <v>38</v>
      </c>
      <c r="K33" s="202">
        <v>125</v>
      </c>
      <c r="L33" s="202">
        <f t="shared" si="19"/>
        <v>483</v>
      </c>
      <c r="M33" s="207">
        <v>36</v>
      </c>
      <c r="N33" s="202">
        <v>12</v>
      </c>
      <c r="O33" s="204">
        <v>90</v>
      </c>
      <c r="P33" s="197">
        <f t="shared" si="7"/>
        <v>621</v>
      </c>
      <c r="Q33" s="202"/>
      <c r="R33" s="197">
        <f t="shared" si="8"/>
        <v>621</v>
      </c>
      <c r="S33" s="213"/>
    </row>
    <row r="34" s="173" customFormat="1" ht="42" customHeight="1" spans="1:19">
      <c r="A34" s="203" t="s">
        <v>1089</v>
      </c>
      <c r="B34" s="191" t="s">
        <v>1119</v>
      </c>
      <c r="C34" s="202"/>
      <c r="D34" s="204"/>
      <c r="E34" s="204"/>
      <c r="F34" s="204">
        <v>35</v>
      </c>
      <c r="G34" s="202">
        <f t="shared" si="14"/>
        <v>35</v>
      </c>
      <c r="H34" s="202">
        <v>1164</v>
      </c>
      <c r="I34" s="202">
        <v>39</v>
      </c>
      <c r="J34" s="202">
        <v>105</v>
      </c>
      <c r="K34" s="202">
        <v>143</v>
      </c>
      <c r="L34" s="202">
        <f t="shared" si="19"/>
        <v>1451</v>
      </c>
      <c r="M34" s="207"/>
      <c r="N34" s="202"/>
      <c r="O34" s="204">
        <v>278</v>
      </c>
      <c r="P34" s="197">
        <f t="shared" si="7"/>
        <v>1729</v>
      </c>
      <c r="Q34" s="202"/>
      <c r="R34" s="197">
        <f t="shared" si="8"/>
        <v>1729</v>
      </c>
      <c r="S34" s="213"/>
    </row>
    <row r="35" ht="20.1" customHeight="1" spans="1:19">
      <c r="A35" s="198" t="s">
        <v>1120</v>
      </c>
      <c r="B35" s="201" t="s">
        <v>1121</v>
      </c>
      <c r="C35" s="202">
        <f t="shared" ref="C35:F35" si="20">SUM(C36:C40)</f>
        <v>4</v>
      </c>
      <c r="D35" s="202">
        <f t="shared" si="20"/>
        <v>0</v>
      </c>
      <c r="E35" s="202">
        <f t="shared" si="20"/>
        <v>0</v>
      </c>
      <c r="F35" s="202">
        <f t="shared" si="20"/>
        <v>95</v>
      </c>
      <c r="G35" s="202">
        <f t="shared" si="14"/>
        <v>99</v>
      </c>
      <c r="H35" s="202">
        <f t="shared" ref="H35:O35" si="21">SUM(H36:H40)</f>
        <v>3792</v>
      </c>
      <c r="I35" s="202">
        <f t="shared" si="21"/>
        <v>282</v>
      </c>
      <c r="J35" s="202">
        <f t="shared" si="21"/>
        <v>306</v>
      </c>
      <c r="K35" s="202">
        <f t="shared" si="21"/>
        <v>426</v>
      </c>
      <c r="L35" s="202">
        <f t="shared" si="21"/>
        <v>4806</v>
      </c>
      <c r="M35" s="207">
        <f t="shared" si="21"/>
        <v>453</v>
      </c>
      <c r="N35" s="202">
        <f t="shared" si="21"/>
        <v>0</v>
      </c>
      <c r="O35" s="202">
        <f t="shared" si="21"/>
        <v>725</v>
      </c>
      <c r="P35" s="197">
        <f t="shared" si="7"/>
        <v>5984</v>
      </c>
      <c r="Q35" s="202">
        <f>SUM(Q36:Q39)</f>
        <v>0</v>
      </c>
      <c r="R35" s="197">
        <f t="shared" si="8"/>
        <v>5984</v>
      </c>
      <c r="S35" s="213"/>
    </row>
    <row r="36" ht="20.1" customHeight="1" spans="1:19">
      <c r="A36" s="203" t="s">
        <v>1083</v>
      </c>
      <c r="B36" s="201" t="s">
        <v>1110</v>
      </c>
      <c r="C36" s="202"/>
      <c r="D36" s="202"/>
      <c r="E36" s="202"/>
      <c r="F36" s="202"/>
      <c r="G36" s="202">
        <f t="shared" si="14"/>
        <v>0</v>
      </c>
      <c r="H36" s="202"/>
      <c r="I36" s="202"/>
      <c r="J36" s="202"/>
      <c r="K36" s="202"/>
      <c r="L36" s="202">
        <f t="shared" ref="L36:L40" si="22">SUM(H36:K36)</f>
        <v>0</v>
      </c>
      <c r="M36" s="207">
        <v>325</v>
      </c>
      <c r="N36" s="202"/>
      <c r="O36" s="202"/>
      <c r="P36" s="197">
        <f t="shared" si="7"/>
        <v>325</v>
      </c>
      <c r="Q36" s="202">
        <v>0</v>
      </c>
      <c r="R36" s="197">
        <f t="shared" si="8"/>
        <v>325</v>
      </c>
      <c r="S36" s="215"/>
    </row>
    <row r="37" s="172" customFormat="1" ht="20.1" customHeight="1" spans="1:19">
      <c r="A37" s="203" t="s">
        <v>1122</v>
      </c>
      <c r="B37" s="191" t="s">
        <v>1123</v>
      </c>
      <c r="C37" s="202"/>
      <c r="D37" s="204"/>
      <c r="E37" s="204"/>
      <c r="F37" s="204"/>
      <c r="G37" s="202">
        <f t="shared" si="14"/>
        <v>0</v>
      </c>
      <c r="H37" s="202"/>
      <c r="I37" s="202"/>
      <c r="J37" s="202"/>
      <c r="K37" s="202"/>
      <c r="L37" s="202">
        <f t="shared" si="22"/>
        <v>0</v>
      </c>
      <c r="M37" s="207"/>
      <c r="N37" s="202"/>
      <c r="O37" s="204"/>
      <c r="P37" s="197">
        <f t="shared" si="7"/>
        <v>0</v>
      </c>
      <c r="Q37" s="202"/>
      <c r="R37" s="197">
        <f t="shared" si="8"/>
        <v>0</v>
      </c>
      <c r="S37" s="213"/>
    </row>
    <row r="38" s="172" customFormat="1" ht="20.1" customHeight="1" spans="1:19">
      <c r="A38" s="203" t="s">
        <v>1124</v>
      </c>
      <c r="B38" s="191" t="s">
        <v>1125</v>
      </c>
      <c r="C38" s="202"/>
      <c r="D38" s="204"/>
      <c r="E38" s="204"/>
      <c r="F38" s="204"/>
      <c r="G38" s="202">
        <f t="shared" si="14"/>
        <v>0</v>
      </c>
      <c r="H38" s="202"/>
      <c r="I38" s="202"/>
      <c r="J38" s="202"/>
      <c r="K38" s="202"/>
      <c r="L38" s="202">
        <f t="shared" si="22"/>
        <v>0</v>
      </c>
      <c r="M38" s="207">
        <v>80</v>
      </c>
      <c r="N38" s="202"/>
      <c r="O38" s="204"/>
      <c r="P38" s="197">
        <f t="shared" si="7"/>
        <v>80</v>
      </c>
      <c r="Q38" s="202"/>
      <c r="R38" s="197">
        <f t="shared" si="8"/>
        <v>80</v>
      </c>
      <c r="S38" s="215"/>
    </row>
    <row r="39" s="173" customFormat="1" ht="20.1" customHeight="1" spans="1:19">
      <c r="A39" s="203" t="s">
        <v>1126</v>
      </c>
      <c r="B39" s="191" t="s">
        <v>1127</v>
      </c>
      <c r="C39" s="202"/>
      <c r="D39" s="204"/>
      <c r="E39" s="204"/>
      <c r="F39" s="204">
        <v>95</v>
      </c>
      <c r="G39" s="202">
        <f t="shared" si="14"/>
        <v>95</v>
      </c>
      <c r="H39" s="202">
        <v>3661</v>
      </c>
      <c r="I39" s="202">
        <v>77</v>
      </c>
      <c r="J39" s="202">
        <v>266</v>
      </c>
      <c r="K39" s="202">
        <v>276</v>
      </c>
      <c r="L39" s="202">
        <f t="shared" si="22"/>
        <v>4280</v>
      </c>
      <c r="M39" s="207"/>
      <c r="N39" s="202"/>
      <c r="O39" s="204">
        <v>725</v>
      </c>
      <c r="P39" s="197">
        <f t="shared" si="7"/>
        <v>5005</v>
      </c>
      <c r="Q39" s="202"/>
      <c r="R39" s="197">
        <f t="shared" si="8"/>
        <v>5005</v>
      </c>
      <c r="S39" s="213"/>
    </row>
    <row r="40" s="173" customFormat="1" ht="20.1" customHeight="1" spans="1:19">
      <c r="A40" s="203" t="s">
        <v>1128</v>
      </c>
      <c r="B40" s="191" t="s">
        <v>1129</v>
      </c>
      <c r="C40" s="202">
        <v>4</v>
      </c>
      <c r="D40" s="204"/>
      <c r="E40" s="204"/>
      <c r="F40" s="204"/>
      <c r="G40" s="202">
        <f t="shared" si="14"/>
        <v>4</v>
      </c>
      <c r="H40" s="202">
        <v>131</v>
      </c>
      <c r="I40" s="202">
        <v>205</v>
      </c>
      <c r="J40" s="202">
        <v>40</v>
      </c>
      <c r="K40" s="202">
        <v>150</v>
      </c>
      <c r="L40" s="202">
        <f t="shared" si="22"/>
        <v>526</v>
      </c>
      <c r="M40" s="207">
        <v>48</v>
      </c>
      <c r="N40" s="202"/>
      <c r="O40" s="204"/>
      <c r="P40" s="197">
        <f t="shared" si="7"/>
        <v>574</v>
      </c>
      <c r="Q40" s="202"/>
      <c r="R40" s="197">
        <f t="shared" si="8"/>
        <v>574</v>
      </c>
      <c r="S40" s="213"/>
    </row>
    <row r="41" ht="20.1" customHeight="1" spans="1:19">
      <c r="A41" s="198" t="s">
        <v>1130</v>
      </c>
      <c r="B41" s="201" t="s">
        <v>1131</v>
      </c>
      <c r="C41" s="202">
        <f t="shared" ref="C41:F41" si="23">SUM(C42:C44)</f>
        <v>6</v>
      </c>
      <c r="D41" s="202">
        <f t="shared" si="23"/>
        <v>0</v>
      </c>
      <c r="E41" s="202">
        <f t="shared" si="23"/>
        <v>0</v>
      </c>
      <c r="F41" s="202">
        <f t="shared" si="23"/>
        <v>0</v>
      </c>
      <c r="G41" s="202">
        <f t="shared" si="14"/>
        <v>6</v>
      </c>
      <c r="H41" s="202">
        <f t="shared" ref="H41:O41" si="24">SUM(H42:H44)</f>
        <v>193</v>
      </c>
      <c r="I41" s="202">
        <f t="shared" si="24"/>
        <v>331</v>
      </c>
      <c r="J41" s="202">
        <f t="shared" si="24"/>
        <v>44</v>
      </c>
      <c r="K41" s="202">
        <f t="shared" si="24"/>
        <v>191</v>
      </c>
      <c r="L41" s="202">
        <f t="shared" si="24"/>
        <v>759</v>
      </c>
      <c r="M41" s="202">
        <f t="shared" si="24"/>
        <v>410</v>
      </c>
      <c r="N41" s="202">
        <f t="shared" si="24"/>
        <v>0</v>
      </c>
      <c r="O41" s="202">
        <f t="shared" si="24"/>
        <v>147</v>
      </c>
      <c r="P41" s="197">
        <f t="shared" si="7"/>
        <v>1316</v>
      </c>
      <c r="Q41" s="202">
        <f>SUM(Q42:Q42)</f>
        <v>0</v>
      </c>
      <c r="R41" s="197">
        <f t="shared" si="8"/>
        <v>1316</v>
      </c>
      <c r="S41" s="213"/>
    </row>
    <row r="42" ht="20.1" customHeight="1" spans="1:19">
      <c r="A42" s="203" t="s">
        <v>1083</v>
      </c>
      <c r="B42" s="201" t="s">
        <v>1110</v>
      </c>
      <c r="C42" s="202"/>
      <c r="D42" s="202"/>
      <c r="E42" s="202"/>
      <c r="F42" s="202"/>
      <c r="G42" s="202">
        <f t="shared" si="14"/>
        <v>0</v>
      </c>
      <c r="H42" s="202"/>
      <c r="I42" s="202"/>
      <c r="J42" s="202"/>
      <c r="K42" s="202"/>
      <c r="L42" s="202">
        <f t="shared" ref="L42:L44" si="25">SUM(H42:K42)</f>
        <v>0</v>
      </c>
      <c r="M42" s="207">
        <v>410</v>
      </c>
      <c r="N42" s="202"/>
      <c r="O42" s="202"/>
      <c r="P42" s="197">
        <f t="shared" si="7"/>
        <v>410</v>
      </c>
      <c r="Q42" s="202">
        <v>0</v>
      </c>
      <c r="R42" s="197">
        <f t="shared" si="8"/>
        <v>410</v>
      </c>
      <c r="S42" s="213"/>
    </row>
    <row r="43" s="171" customFormat="1" ht="20.1" customHeight="1" spans="1:19">
      <c r="A43" s="203" t="s">
        <v>1085</v>
      </c>
      <c r="B43" s="191" t="s">
        <v>1132</v>
      </c>
      <c r="C43" s="202">
        <v>5</v>
      </c>
      <c r="D43" s="202"/>
      <c r="E43" s="202"/>
      <c r="F43" s="202"/>
      <c r="G43" s="202">
        <f t="shared" si="14"/>
        <v>5</v>
      </c>
      <c r="H43" s="202">
        <v>156</v>
      </c>
      <c r="I43" s="202">
        <v>271</v>
      </c>
      <c r="J43" s="202">
        <v>33</v>
      </c>
      <c r="K43" s="202">
        <v>155</v>
      </c>
      <c r="L43" s="202">
        <f t="shared" si="25"/>
        <v>615</v>
      </c>
      <c r="M43" s="207"/>
      <c r="N43" s="202"/>
      <c r="O43" s="202">
        <v>120</v>
      </c>
      <c r="P43" s="197">
        <f t="shared" si="7"/>
        <v>735</v>
      </c>
      <c r="Q43" s="202"/>
      <c r="R43" s="197">
        <f t="shared" si="8"/>
        <v>735</v>
      </c>
      <c r="S43" s="213"/>
    </row>
    <row r="44" s="171" customFormat="1" ht="20.1" customHeight="1" spans="1:19">
      <c r="A44" s="203" t="s">
        <v>1087</v>
      </c>
      <c r="B44" s="191" t="s">
        <v>1133</v>
      </c>
      <c r="C44" s="202">
        <v>1</v>
      </c>
      <c r="D44" s="202"/>
      <c r="E44" s="202"/>
      <c r="F44" s="202"/>
      <c r="G44" s="202">
        <f t="shared" si="14"/>
        <v>1</v>
      </c>
      <c r="H44" s="202">
        <v>37</v>
      </c>
      <c r="I44" s="202">
        <v>60</v>
      </c>
      <c r="J44" s="202">
        <v>11</v>
      </c>
      <c r="K44" s="202">
        <v>36</v>
      </c>
      <c r="L44" s="202">
        <f t="shared" si="25"/>
        <v>144</v>
      </c>
      <c r="M44" s="207"/>
      <c r="N44" s="202"/>
      <c r="O44" s="202">
        <v>27</v>
      </c>
      <c r="P44" s="197">
        <f t="shared" si="7"/>
        <v>171</v>
      </c>
      <c r="Q44" s="202"/>
      <c r="R44" s="197">
        <f t="shared" si="8"/>
        <v>171</v>
      </c>
      <c r="S44" s="213"/>
    </row>
    <row r="45" ht="20.1" customHeight="1" spans="1:19">
      <c r="A45" s="198" t="s">
        <v>1134</v>
      </c>
      <c r="B45" s="201" t="s">
        <v>1135</v>
      </c>
      <c r="C45" s="202">
        <f t="shared" ref="C45:F45" si="26">SUM(C46:C47)</f>
        <v>592</v>
      </c>
      <c r="D45" s="202">
        <f t="shared" si="26"/>
        <v>2</v>
      </c>
      <c r="E45" s="202">
        <f t="shared" si="26"/>
        <v>309</v>
      </c>
      <c r="F45" s="202">
        <f t="shared" si="26"/>
        <v>0</v>
      </c>
      <c r="G45" s="202">
        <f t="shared" si="14"/>
        <v>903</v>
      </c>
      <c r="H45" s="202">
        <f t="shared" ref="H45:O45" si="27">SUM(H46:H47)</f>
        <v>25595</v>
      </c>
      <c r="I45" s="202">
        <f t="shared" si="27"/>
        <v>51</v>
      </c>
      <c r="J45" s="202">
        <f t="shared" si="27"/>
        <v>7183</v>
      </c>
      <c r="K45" s="207">
        <f t="shared" si="27"/>
        <v>56740</v>
      </c>
      <c r="L45" s="207">
        <f t="shared" si="27"/>
        <v>89569</v>
      </c>
      <c r="M45" s="207">
        <f t="shared" si="27"/>
        <v>657</v>
      </c>
      <c r="N45" s="202">
        <f t="shared" si="27"/>
        <v>19316</v>
      </c>
      <c r="O45" s="202">
        <f t="shared" si="27"/>
        <v>17429</v>
      </c>
      <c r="P45" s="197">
        <f t="shared" si="7"/>
        <v>126971</v>
      </c>
      <c r="Q45" s="202">
        <f>SUM(Q46:Q46)</f>
        <v>0</v>
      </c>
      <c r="R45" s="197">
        <f t="shared" si="8"/>
        <v>126971</v>
      </c>
      <c r="S45" s="213"/>
    </row>
    <row r="46" s="171" customFormat="1" ht="20.1" customHeight="1" spans="1:19">
      <c r="A46" s="203" t="s">
        <v>1083</v>
      </c>
      <c r="B46" s="201" t="s">
        <v>1136</v>
      </c>
      <c r="C46" s="202">
        <v>592</v>
      </c>
      <c r="D46" s="202">
        <v>2</v>
      </c>
      <c r="E46" s="202">
        <v>309</v>
      </c>
      <c r="F46" s="202"/>
      <c r="G46" s="202">
        <f t="shared" si="14"/>
        <v>903</v>
      </c>
      <c r="H46" s="202">
        <v>25595</v>
      </c>
      <c r="I46" s="202">
        <v>51</v>
      </c>
      <c r="J46" s="202">
        <v>7183</v>
      </c>
      <c r="K46" s="202">
        <v>56740</v>
      </c>
      <c r="L46" s="202">
        <f t="shared" ref="L46:L50" si="28">SUM(H46:K46)</f>
        <v>89569</v>
      </c>
      <c r="M46" s="207">
        <v>566</v>
      </c>
      <c r="N46" s="202">
        <v>19316</v>
      </c>
      <c r="O46" s="202">
        <v>17429</v>
      </c>
      <c r="P46" s="197">
        <f t="shared" si="7"/>
        <v>126880</v>
      </c>
      <c r="Q46" s="202">
        <v>0</v>
      </c>
      <c r="R46" s="197">
        <f t="shared" si="8"/>
        <v>126880</v>
      </c>
      <c r="S46" s="215"/>
    </row>
    <row r="47" s="172" customFormat="1" ht="20.1" customHeight="1" spans="1:19">
      <c r="A47" s="203" t="s">
        <v>1085</v>
      </c>
      <c r="B47" s="191" t="s">
        <v>1137</v>
      </c>
      <c r="C47" s="202"/>
      <c r="D47" s="204"/>
      <c r="E47" s="204"/>
      <c r="F47" s="204"/>
      <c r="G47" s="202">
        <f t="shared" si="14"/>
        <v>0</v>
      </c>
      <c r="H47" s="202"/>
      <c r="I47" s="202"/>
      <c r="J47" s="202"/>
      <c r="K47" s="202"/>
      <c r="L47" s="202">
        <f t="shared" si="28"/>
        <v>0</v>
      </c>
      <c r="M47" s="207">
        <v>91</v>
      </c>
      <c r="N47" s="202"/>
      <c r="O47" s="204"/>
      <c r="P47" s="197">
        <f t="shared" si="7"/>
        <v>91</v>
      </c>
      <c r="Q47" s="202"/>
      <c r="R47" s="197">
        <f t="shared" si="8"/>
        <v>91</v>
      </c>
      <c r="S47" s="218"/>
    </row>
    <row r="48" s="172" customFormat="1" ht="20.1" customHeight="1" spans="1:19">
      <c r="A48" s="198" t="s">
        <v>1138</v>
      </c>
      <c r="B48" s="191" t="s">
        <v>1139</v>
      </c>
      <c r="C48" s="202">
        <f t="shared" ref="C48:F48" si="29">SUM(C49:C52)</f>
        <v>20</v>
      </c>
      <c r="D48" s="202">
        <f t="shared" si="29"/>
        <v>0</v>
      </c>
      <c r="E48" s="202">
        <f t="shared" si="29"/>
        <v>4</v>
      </c>
      <c r="F48" s="202">
        <f t="shared" si="29"/>
        <v>4</v>
      </c>
      <c r="G48" s="202">
        <f t="shared" si="14"/>
        <v>28</v>
      </c>
      <c r="H48" s="202">
        <f t="shared" ref="H48:K48" si="30">H49+H50+H51+H52</f>
        <v>806</v>
      </c>
      <c r="I48" s="202">
        <f t="shared" si="30"/>
        <v>1105</v>
      </c>
      <c r="J48" s="202">
        <f t="shared" si="30"/>
        <v>217</v>
      </c>
      <c r="K48" s="202">
        <f t="shared" si="30"/>
        <v>696</v>
      </c>
      <c r="L48" s="202">
        <f>SUM(L49:L52)</f>
        <v>2824</v>
      </c>
      <c r="M48" s="207">
        <f t="shared" ref="M48:O48" si="31">M49+M50+M51+M52</f>
        <v>954</v>
      </c>
      <c r="N48" s="207">
        <f t="shared" si="31"/>
        <v>228</v>
      </c>
      <c r="O48" s="207">
        <f t="shared" si="31"/>
        <v>566</v>
      </c>
      <c r="P48" s="197">
        <f t="shared" si="7"/>
        <v>4572</v>
      </c>
      <c r="Q48" s="202"/>
      <c r="R48" s="197">
        <f t="shared" si="8"/>
        <v>4572</v>
      </c>
      <c r="S48" s="213"/>
    </row>
    <row r="49" s="172" customFormat="1" ht="20.1" customHeight="1" spans="1:19">
      <c r="A49" s="203" t="s">
        <v>1083</v>
      </c>
      <c r="B49" s="191" t="s">
        <v>1110</v>
      </c>
      <c r="C49" s="202"/>
      <c r="D49" s="204"/>
      <c r="E49" s="204"/>
      <c r="F49" s="204"/>
      <c r="G49" s="202">
        <f t="shared" si="14"/>
        <v>0</v>
      </c>
      <c r="H49" s="202"/>
      <c r="I49" s="202"/>
      <c r="J49" s="202"/>
      <c r="K49" s="202"/>
      <c r="L49" s="202">
        <f t="shared" si="28"/>
        <v>0</v>
      </c>
      <c r="M49" s="207">
        <v>294</v>
      </c>
      <c r="N49" s="202"/>
      <c r="O49" s="204"/>
      <c r="P49" s="197">
        <f t="shared" si="7"/>
        <v>294</v>
      </c>
      <c r="Q49" s="202"/>
      <c r="R49" s="197">
        <f t="shared" si="8"/>
        <v>294</v>
      </c>
      <c r="S49" s="213"/>
    </row>
    <row r="50" s="173" customFormat="1" ht="20.1" customHeight="1" spans="1:19">
      <c r="A50" s="203" t="s">
        <v>1085</v>
      </c>
      <c r="B50" s="191" t="s">
        <v>1140</v>
      </c>
      <c r="C50" s="202">
        <v>3</v>
      </c>
      <c r="D50" s="204"/>
      <c r="E50" s="204"/>
      <c r="F50" s="204"/>
      <c r="G50" s="202">
        <f t="shared" si="14"/>
        <v>3</v>
      </c>
      <c r="H50" s="202">
        <v>100</v>
      </c>
      <c r="I50" s="202">
        <v>163</v>
      </c>
      <c r="J50" s="202">
        <v>32</v>
      </c>
      <c r="K50" s="202">
        <v>90</v>
      </c>
      <c r="L50" s="202">
        <f t="shared" si="28"/>
        <v>385</v>
      </c>
      <c r="M50" s="207">
        <v>100</v>
      </c>
      <c r="N50" s="202"/>
      <c r="O50" s="204">
        <v>99</v>
      </c>
      <c r="P50" s="197">
        <f t="shared" si="7"/>
        <v>584</v>
      </c>
      <c r="Q50" s="202"/>
      <c r="R50" s="197">
        <f t="shared" si="8"/>
        <v>584</v>
      </c>
      <c r="S50" s="219"/>
    </row>
    <row r="51" s="172" customFormat="1" ht="20.1" customHeight="1" spans="1:19">
      <c r="A51" s="203" t="s">
        <v>1087</v>
      </c>
      <c r="B51" s="191" t="s">
        <v>1141</v>
      </c>
      <c r="C51" s="202"/>
      <c r="D51" s="204"/>
      <c r="E51" s="204"/>
      <c r="F51" s="204"/>
      <c r="G51" s="202"/>
      <c r="H51" s="202"/>
      <c r="I51" s="202"/>
      <c r="J51" s="202"/>
      <c r="K51" s="202"/>
      <c r="L51" s="202"/>
      <c r="M51" s="207">
        <v>60</v>
      </c>
      <c r="N51" s="202"/>
      <c r="O51" s="204"/>
      <c r="P51" s="197">
        <f t="shared" si="7"/>
        <v>60</v>
      </c>
      <c r="Q51" s="202"/>
      <c r="R51" s="197">
        <f t="shared" si="8"/>
        <v>60</v>
      </c>
      <c r="S51" s="213"/>
    </row>
    <row r="52" s="173" customFormat="1" ht="20.1" customHeight="1" spans="1:19">
      <c r="A52" s="203" t="s">
        <v>1089</v>
      </c>
      <c r="B52" s="191" t="s">
        <v>1142</v>
      </c>
      <c r="C52" s="202">
        <v>17</v>
      </c>
      <c r="D52" s="204"/>
      <c r="E52" s="204">
        <v>4</v>
      </c>
      <c r="F52" s="204">
        <v>4</v>
      </c>
      <c r="G52" s="202">
        <f t="shared" ref="G52:G65" si="32">SUM(C52:F52)</f>
        <v>25</v>
      </c>
      <c r="H52" s="202">
        <v>706</v>
      </c>
      <c r="I52" s="202">
        <v>942</v>
      </c>
      <c r="J52" s="202">
        <v>185</v>
      </c>
      <c r="K52" s="202">
        <v>606</v>
      </c>
      <c r="L52" s="202">
        <f t="shared" ref="L52:L65" si="33">SUM(H52:K52)</f>
        <v>2439</v>
      </c>
      <c r="M52" s="207">
        <v>500</v>
      </c>
      <c r="N52" s="202">
        <v>228</v>
      </c>
      <c r="O52" s="204">
        <v>467</v>
      </c>
      <c r="P52" s="197">
        <f t="shared" si="7"/>
        <v>3634</v>
      </c>
      <c r="Q52" s="202"/>
      <c r="R52" s="197">
        <f t="shared" si="8"/>
        <v>3634</v>
      </c>
      <c r="S52" s="213"/>
    </row>
    <row r="53" s="172" customFormat="1" ht="20.1" customHeight="1" spans="1:19">
      <c r="A53" s="198" t="s">
        <v>1143</v>
      </c>
      <c r="B53" s="191" t="s">
        <v>1144</v>
      </c>
      <c r="C53" s="202">
        <f t="shared" ref="C53:F53" si="34">SUM(C54:C56)</f>
        <v>8</v>
      </c>
      <c r="D53" s="202">
        <f t="shared" si="34"/>
        <v>0</v>
      </c>
      <c r="E53" s="202">
        <f t="shared" si="34"/>
        <v>0</v>
      </c>
      <c r="F53" s="202">
        <f t="shared" si="34"/>
        <v>0</v>
      </c>
      <c r="G53" s="202">
        <f t="shared" si="32"/>
        <v>8</v>
      </c>
      <c r="H53" s="202">
        <f t="shared" ref="H53:O53" si="35">SUM(H54:H56)</f>
        <v>217</v>
      </c>
      <c r="I53" s="202">
        <f t="shared" si="35"/>
        <v>416</v>
      </c>
      <c r="J53" s="202">
        <f t="shared" si="35"/>
        <v>75</v>
      </c>
      <c r="K53" s="202">
        <f t="shared" si="35"/>
        <v>226</v>
      </c>
      <c r="L53" s="202">
        <f t="shared" si="35"/>
        <v>934</v>
      </c>
      <c r="M53" s="207">
        <f t="shared" si="35"/>
        <v>327</v>
      </c>
      <c r="N53" s="202">
        <f t="shared" si="35"/>
        <v>0</v>
      </c>
      <c r="O53" s="202">
        <f t="shared" si="35"/>
        <v>177</v>
      </c>
      <c r="P53" s="197">
        <f t="shared" si="7"/>
        <v>1438</v>
      </c>
      <c r="Q53" s="202"/>
      <c r="R53" s="197">
        <f t="shared" si="8"/>
        <v>1438</v>
      </c>
      <c r="S53" s="213"/>
    </row>
    <row r="54" s="172" customFormat="1" ht="20.1" customHeight="1" spans="1:19">
      <c r="A54" s="203" t="s">
        <v>1145</v>
      </c>
      <c r="B54" s="191" t="s">
        <v>1110</v>
      </c>
      <c r="C54" s="202"/>
      <c r="D54" s="204"/>
      <c r="E54" s="204"/>
      <c r="F54" s="204"/>
      <c r="G54" s="202">
        <f t="shared" si="32"/>
        <v>0</v>
      </c>
      <c r="H54" s="202"/>
      <c r="I54" s="202"/>
      <c r="J54" s="202"/>
      <c r="K54" s="202"/>
      <c r="L54" s="202">
        <f t="shared" si="33"/>
        <v>0</v>
      </c>
      <c r="M54" s="207">
        <v>327</v>
      </c>
      <c r="N54" s="202"/>
      <c r="O54" s="204"/>
      <c r="P54" s="197">
        <f t="shared" si="7"/>
        <v>327</v>
      </c>
      <c r="Q54" s="202"/>
      <c r="R54" s="197">
        <f t="shared" si="8"/>
        <v>327</v>
      </c>
      <c r="S54" s="215"/>
    </row>
    <row r="55" s="173" customFormat="1" ht="20.1" customHeight="1" spans="1:19">
      <c r="A55" s="203" t="s">
        <v>1122</v>
      </c>
      <c r="B55" s="191" t="s">
        <v>1146</v>
      </c>
      <c r="C55" s="202">
        <v>5</v>
      </c>
      <c r="D55" s="204"/>
      <c r="E55" s="204"/>
      <c r="F55" s="204"/>
      <c r="G55" s="202">
        <f t="shared" si="32"/>
        <v>5</v>
      </c>
      <c r="H55" s="202">
        <v>131</v>
      </c>
      <c r="I55" s="202">
        <v>241</v>
      </c>
      <c r="J55" s="202">
        <v>44</v>
      </c>
      <c r="K55" s="202">
        <v>137</v>
      </c>
      <c r="L55" s="202">
        <f t="shared" si="33"/>
        <v>553</v>
      </c>
      <c r="M55" s="207"/>
      <c r="N55" s="202"/>
      <c r="O55" s="204">
        <v>101</v>
      </c>
      <c r="P55" s="197">
        <f t="shared" si="7"/>
        <v>654</v>
      </c>
      <c r="Q55" s="202"/>
      <c r="R55" s="197">
        <f t="shared" si="8"/>
        <v>654</v>
      </c>
      <c r="S55" s="213"/>
    </row>
    <row r="56" s="173" customFormat="1" ht="27" customHeight="1" spans="1:19">
      <c r="A56" s="203" t="s">
        <v>1124</v>
      </c>
      <c r="B56" s="191" t="s">
        <v>1147</v>
      </c>
      <c r="C56" s="202">
        <v>3</v>
      </c>
      <c r="D56" s="204"/>
      <c r="E56" s="204"/>
      <c r="F56" s="204"/>
      <c r="G56" s="202">
        <f t="shared" si="32"/>
        <v>3</v>
      </c>
      <c r="H56" s="202">
        <v>86</v>
      </c>
      <c r="I56" s="202">
        <v>175</v>
      </c>
      <c r="J56" s="202">
        <v>31</v>
      </c>
      <c r="K56" s="202">
        <v>89</v>
      </c>
      <c r="L56" s="202">
        <f t="shared" si="33"/>
        <v>381</v>
      </c>
      <c r="M56" s="207"/>
      <c r="N56" s="202"/>
      <c r="O56" s="204">
        <v>76</v>
      </c>
      <c r="P56" s="197">
        <f t="shared" si="7"/>
        <v>457</v>
      </c>
      <c r="Q56" s="202"/>
      <c r="R56" s="197">
        <f t="shared" si="8"/>
        <v>457</v>
      </c>
      <c r="S56" s="213"/>
    </row>
    <row r="57" s="172" customFormat="1" ht="20.1" customHeight="1" spans="1:19">
      <c r="A57" s="198" t="s">
        <v>1148</v>
      </c>
      <c r="B57" s="191" t="s">
        <v>1149</v>
      </c>
      <c r="C57" s="202">
        <f t="shared" ref="C57:F57" si="36">SUM(C58:C61)</f>
        <v>58</v>
      </c>
      <c r="D57" s="202">
        <f t="shared" si="36"/>
        <v>0</v>
      </c>
      <c r="E57" s="202">
        <f t="shared" si="36"/>
        <v>0</v>
      </c>
      <c r="F57" s="202">
        <f t="shared" si="36"/>
        <v>31</v>
      </c>
      <c r="G57" s="202">
        <f t="shared" si="32"/>
        <v>89</v>
      </c>
      <c r="H57" s="202">
        <f t="shared" ref="H57:K57" si="37">SUM(H58:H61)</f>
        <v>2724</v>
      </c>
      <c r="I57" s="202">
        <f t="shared" si="37"/>
        <v>2060</v>
      </c>
      <c r="J57" s="202">
        <f t="shared" si="37"/>
        <v>476</v>
      </c>
      <c r="K57" s="202">
        <f t="shared" si="37"/>
        <v>1488</v>
      </c>
      <c r="L57" s="202">
        <f t="shared" si="33"/>
        <v>6748</v>
      </c>
      <c r="M57" s="202">
        <f t="shared" ref="M57:O57" si="38">SUM(M58:M61)</f>
        <v>790</v>
      </c>
      <c r="N57" s="202">
        <f t="shared" si="38"/>
        <v>0</v>
      </c>
      <c r="O57" s="202">
        <f t="shared" si="38"/>
        <v>1228</v>
      </c>
      <c r="P57" s="197">
        <f t="shared" si="7"/>
        <v>8766</v>
      </c>
      <c r="Q57" s="202"/>
      <c r="R57" s="197">
        <f t="shared" si="8"/>
        <v>8766</v>
      </c>
      <c r="S57" s="215"/>
    </row>
    <row r="58" s="173" customFormat="1" ht="20.1" customHeight="1" spans="1:19">
      <c r="A58" s="203" t="s">
        <v>1145</v>
      </c>
      <c r="B58" s="191" t="s">
        <v>1110</v>
      </c>
      <c r="C58" s="202">
        <v>52</v>
      </c>
      <c r="D58" s="204"/>
      <c r="E58" s="204"/>
      <c r="F58" s="204"/>
      <c r="G58" s="202">
        <f t="shared" si="32"/>
        <v>52</v>
      </c>
      <c r="H58" s="202">
        <v>1564</v>
      </c>
      <c r="I58" s="202">
        <v>1745</v>
      </c>
      <c r="J58" s="202">
        <v>334</v>
      </c>
      <c r="K58" s="202">
        <v>1208</v>
      </c>
      <c r="L58" s="202">
        <f t="shared" si="33"/>
        <v>4851</v>
      </c>
      <c r="M58" s="207">
        <v>742</v>
      </c>
      <c r="N58" s="202"/>
      <c r="O58" s="204">
        <v>793</v>
      </c>
      <c r="P58" s="197">
        <f t="shared" si="7"/>
        <v>6386</v>
      </c>
      <c r="Q58" s="202"/>
      <c r="R58" s="197">
        <f t="shared" si="8"/>
        <v>6386</v>
      </c>
      <c r="S58" s="215"/>
    </row>
    <row r="59" s="173" customFormat="1" ht="20.1" customHeight="1" spans="1:19">
      <c r="A59" s="203" t="s">
        <v>1122</v>
      </c>
      <c r="B59" s="191" t="s">
        <v>1150</v>
      </c>
      <c r="C59" s="202">
        <v>1</v>
      </c>
      <c r="D59" s="204"/>
      <c r="E59" s="204"/>
      <c r="F59" s="204">
        <v>6</v>
      </c>
      <c r="G59" s="202">
        <f t="shared" si="32"/>
        <v>7</v>
      </c>
      <c r="H59" s="202">
        <v>221</v>
      </c>
      <c r="I59" s="202">
        <v>81</v>
      </c>
      <c r="J59" s="202">
        <v>29</v>
      </c>
      <c r="K59" s="202">
        <v>72</v>
      </c>
      <c r="L59" s="202">
        <f t="shared" si="33"/>
        <v>403</v>
      </c>
      <c r="M59" s="207">
        <v>48</v>
      </c>
      <c r="N59" s="202"/>
      <c r="O59" s="204">
        <v>42</v>
      </c>
      <c r="P59" s="197">
        <f t="shared" si="7"/>
        <v>493</v>
      </c>
      <c r="Q59" s="202"/>
      <c r="R59" s="197">
        <f t="shared" si="8"/>
        <v>493</v>
      </c>
      <c r="S59" s="213"/>
    </row>
    <row r="60" s="173" customFormat="1" ht="20.1" customHeight="1" spans="1:19">
      <c r="A60" s="203" t="s">
        <v>1124</v>
      </c>
      <c r="B60" s="191" t="s">
        <v>1151</v>
      </c>
      <c r="C60" s="202">
        <v>5</v>
      </c>
      <c r="D60" s="204"/>
      <c r="E60" s="204"/>
      <c r="F60" s="204"/>
      <c r="G60" s="202">
        <f t="shared" si="32"/>
        <v>5</v>
      </c>
      <c r="H60" s="202">
        <v>139</v>
      </c>
      <c r="I60" s="202">
        <v>234</v>
      </c>
      <c r="J60" s="202">
        <v>43</v>
      </c>
      <c r="K60" s="202">
        <v>141</v>
      </c>
      <c r="L60" s="202">
        <f t="shared" si="33"/>
        <v>557</v>
      </c>
      <c r="M60" s="207"/>
      <c r="N60" s="202"/>
      <c r="O60" s="204">
        <v>107</v>
      </c>
      <c r="P60" s="197">
        <f t="shared" si="7"/>
        <v>664</v>
      </c>
      <c r="Q60" s="202"/>
      <c r="R60" s="197">
        <f t="shared" si="8"/>
        <v>664</v>
      </c>
      <c r="S60" s="215"/>
    </row>
    <row r="61" s="173" customFormat="1" ht="20.1" customHeight="1" spans="1:19">
      <c r="A61" s="203" t="s">
        <v>1126</v>
      </c>
      <c r="B61" s="191" t="s">
        <v>1152</v>
      </c>
      <c r="C61" s="202"/>
      <c r="D61" s="204"/>
      <c r="E61" s="204"/>
      <c r="F61" s="204">
        <v>25</v>
      </c>
      <c r="G61" s="202">
        <f t="shared" si="32"/>
        <v>25</v>
      </c>
      <c r="H61" s="202">
        <v>800</v>
      </c>
      <c r="I61" s="202"/>
      <c r="J61" s="202">
        <v>70</v>
      </c>
      <c r="K61" s="202">
        <v>67</v>
      </c>
      <c r="L61" s="202">
        <f t="shared" si="33"/>
        <v>937</v>
      </c>
      <c r="M61" s="207"/>
      <c r="N61" s="202"/>
      <c r="O61" s="204">
        <v>286</v>
      </c>
      <c r="P61" s="197">
        <f t="shared" si="7"/>
        <v>1223</v>
      </c>
      <c r="Q61" s="202"/>
      <c r="R61" s="197">
        <f t="shared" si="8"/>
        <v>1223</v>
      </c>
      <c r="S61" s="213"/>
    </row>
    <row r="62" s="173" customFormat="1" ht="20.1" customHeight="1" spans="1:19">
      <c r="A62" s="198" t="s">
        <v>1153</v>
      </c>
      <c r="B62" s="191" t="s">
        <v>1154</v>
      </c>
      <c r="C62" s="202">
        <v>8</v>
      </c>
      <c r="D62" s="202"/>
      <c r="E62" s="202"/>
      <c r="F62" s="202"/>
      <c r="G62" s="202">
        <f t="shared" si="32"/>
        <v>8</v>
      </c>
      <c r="H62" s="202">
        <v>253</v>
      </c>
      <c r="I62" s="202">
        <v>97</v>
      </c>
      <c r="J62" s="202">
        <v>30</v>
      </c>
      <c r="K62" s="202">
        <v>21</v>
      </c>
      <c r="L62" s="202">
        <f t="shared" si="33"/>
        <v>401</v>
      </c>
      <c r="M62" s="207">
        <v>217</v>
      </c>
      <c r="N62" s="202"/>
      <c r="O62" s="202">
        <v>77</v>
      </c>
      <c r="P62" s="197">
        <f t="shared" si="7"/>
        <v>695</v>
      </c>
      <c r="Q62" s="202"/>
      <c r="R62" s="197">
        <f t="shared" si="8"/>
        <v>695</v>
      </c>
      <c r="S62" s="213"/>
    </row>
    <row r="63" s="172" customFormat="1" ht="20.1" customHeight="1" spans="1:19">
      <c r="A63" s="198" t="s">
        <v>1155</v>
      </c>
      <c r="B63" s="191" t="s">
        <v>1156</v>
      </c>
      <c r="C63" s="202"/>
      <c r="D63" s="204"/>
      <c r="E63" s="204"/>
      <c r="F63" s="204"/>
      <c r="G63" s="202">
        <f t="shared" si="32"/>
        <v>0</v>
      </c>
      <c r="H63" s="202">
        <v>2631</v>
      </c>
      <c r="I63" s="202"/>
      <c r="J63" s="202"/>
      <c r="K63" s="202"/>
      <c r="L63" s="202">
        <f t="shared" si="33"/>
        <v>2631</v>
      </c>
      <c r="M63" s="207">
        <v>246</v>
      </c>
      <c r="N63" s="202"/>
      <c r="O63" s="204"/>
      <c r="P63" s="197">
        <f t="shared" si="7"/>
        <v>2877</v>
      </c>
      <c r="Q63" s="202"/>
      <c r="R63" s="197">
        <f t="shared" si="8"/>
        <v>2877</v>
      </c>
      <c r="S63" s="219"/>
    </row>
    <row r="64" s="172" customFormat="1" ht="20.1" customHeight="1" spans="1:19">
      <c r="A64" s="198" t="s">
        <v>1157</v>
      </c>
      <c r="B64" s="191" t="s">
        <v>1158</v>
      </c>
      <c r="C64" s="202"/>
      <c r="D64" s="204"/>
      <c r="E64" s="204"/>
      <c r="F64" s="204"/>
      <c r="G64" s="202">
        <f t="shared" si="32"/>
        <v>0</v>
      </c>
      <c r="H64" s="202"/>
      <c r="I64" s="202"/>
      <c r="J64" s="202"/>
      <c r="K64" s="202"/>
      <c r="L64" s="202">
        <f t="shared" si="33"/>
        <v>0</v>
      </c>
      <c r="M64" s="207">
        <v>261</v>
      </c>
      <c r="N64" s="202"/>
      <c r="O64" s="204"/>
      <c r="P64" s="197">
        <f t="shared" si="7"/>
        <v>261</v>
      </c>
      <c r="Q64" s="202"/>
      <c r="R64" s="197">
        <f t="shared" si="8"/>
        <v>261</v>
      </c>
      <c r="S64" s="213"/>
    </row>
    <row r="65" s="172" customFormat="1" ht="20.1" customHeight="1" spans="1:19">
      <c r="A65" s="198" t="s">
        <v>1159</v>
      </c>
      <c r="B65" s="191" t="s">
        <v>1160</v>
      </c>
      <c r="C65" s="202"/>
      <c r="D65" s="204"/>
      <c r="E65" s="204"/>
      <c r="F65" s="204"/>
      <c r="G65" s="202">
        <f t="shared" si="32"/>
        <v>0</v>
      </c>
      <c r="H65" s="202"/>
      <c r="I65" s="202"/>
      <c r="J65" s="202"/>
      <c r="K65" s="202"/>
      <c r="L65" s="202">
        <f t="shared" si="33"/>
        <v>0</v>
      </c>
      <c r="M65" s="207">
        <v>150</v>
      </c>
      <c r="N65" s="202"/>
      <c r="O65" s="204"/>
      <c r="P65" s="197">
        <f t="shared" si="7"/>
        <v>150</v>
      </c>
      <c r="Q65" s="202"/>
      <c r="R65" s="197">
        <f t="shared" si="8"/>
        <v>150</v>
      </c>
      <c r="S65" s="213"/>
    </row>
    <row r="66" s="172" customFormat="1" ht="20.1" customHeight="1" spans="1:19">
      <c r="A66" s="198" t="s">
        <v>1161</v>
      </c>
      <c r="B66" s="191" t="s">
        <v>1162</v>
      </c>
      <c r="C66" s="202">
        <f t="shared" ref="C66:O66" si="39">C67+C68</f>
        <v>6</v>
      </c>
      <c r="D66" s="202">
        <f t="shared" si="39"/>
        <v>0</v>
      </c>
      <c r="E66" s="202">
        <f t="shared" si="39"/>
        <v>0</v>
      </c>
      <c r="F66" s="202">
        <f t="shared" si="39"/>
        <v>0</v>
      </c>
      <c r="G66" s="202">
        <f t="shared" si="39"/>
        <v>6</v>
      </c>
      <c r="H66" s="202">
        <f t="shared" si="39"/>
        <v>174</v>
      </c>
      <c r="I66" s="202">
        <f t="shared" si="39"/>
        <v>312</v>
      </c>
      <c r="J66" s="202">
        <f t="shared" si="39"/>
        <v>60</v>
      </c>
      <c r="K66" s="202">
        <f t="shared" si="39"/>
        <v>175</v>
      </c>
      <c r="L66" s="202">
        <f t="shared" si="39"/>
        <v>721</v>
      </c>
      <c r="M66" s="202">
        <f t="shared" si="39"/>
        <v>235</v>
      </c>
      <c r="N66" s="202">
        <f t="shared" si="39"/>
        <v>0</v>
      </c>
      <c r="O66" s="202">
        <f t="shared" si="39"/>
        <v>148</v>
      </c>
      <c r="P66" s="197">
        <f t="shared" si="7"/>
        <v>1104</v>
      </c>
      <c r="Q66" s="202"/>
      <c r="R66" s="197">
        <f t="shared" si="8"/>
        <v>1104</v>
      </c>
      <c r="S66" s="213"/>
    </row>
    <row r="67" s="173" customFormat="1" ht="20.1" customHeight="1" spans="1:19">
      <c r="A67" s="203" t="s">
        <v>1145</v>
      </c>
      <c r="B67" s="191" t="s">
        <v>1110</v>
      </c>
      <c r="C67" s="202">
        <v>1</v>
      </c>
      <c r="D67" s="204"/>
      <c r="E67" s="204"/>
      <c r="F67" s="204"/>
      <c r="G67" s="202">
        <f t="shared" ref="G67:G89" si="40">SUM(C67:F67)</f>
        <v>1</v>
      </c>
      <c r="H67" s="202">
        <v>36</v>
      </c>
      <c r="I67" s="202">
        <v>60</v>
      </c>
      <c r="J67" s="202">
        <v>12</v>
      </c>
      <c r="K67" s="202">
        <v>36</v>
      </c>
      <c r="L67" s="202">
        <f>SUM(H67:K67)</f>
        <v>144</v>
      </c>
      <c r="M67" s="207">
        <v>235</v>
      </c>
      <c r="N67" s="202"/>
      <c r="O67" s="204">
        <v>29</v>
      </c>
      <c r="P67" s="197">
        <f t="shared" si="7"/>
        <v>408</v>
      </c>
      <c r="Q67" s="202"/>
      <c r="R67" s="197">
        <f t="shared" si="8"/>
        <v>408</v>
      </c>
      <c r="S67" s="213"/>
    </row>
    <row r="68" s="173" customFormat="1" ht="20.1" customHeight="1" spans="1:19">
      <c r="A68" s="203" t="s">
        <v>1122</v>
      </c>
      <c r="B68" s="191" t="s">
        <v>1163</v>
      </c>
      <c r="C68" s="202">
        <v>5</v>
      </c>
      <c r="D68" s="204"/>
      <c r="E68" s="204"/>
      <c r="F68" s="204"/>
      <c r="G68" s="202">
        <f t="shared" si="40"/>
        <v>5</v>
      </c>
      <c r="H68" s="202">
        <v>138</v>
      </c>
      <c r="I68" s="202">
        <v>252</v>
      </c>
      <c r="J68" s="202">
        <v>48</v>
      </c>
      <c r="K68" s="202">
        <v>139</v>
      </c>
      <c r="L68" s="202">
        <f>SUM(H68:K68)</f>
        <v>577</v>
      </c>
      <c r="M68" s="207"/>
      <c r="N68" s="202"/>
      <c r="O68" s="204">
        <v>119</v>
      </c>
      <c r="P68" s="197">
        <f t="shared" si="7"/>
        <v>696</v>
      </c>
      <c r="Q68" s="202"/>
      <c r="R68" s="197">
        <f t="shared" si="8"/>
        <v>696</v>
      </c>
      <c r="S68" s="213"/>
    </row>
    <row r="69" s="173" customFormat="1" ht="20.1" customHeight="1" spans="1:19">
      <c r="A69" s="198" t="s">
        <v>1164</v>
      </c>
      <c r="B69" s="191" t="s">
        <v>1165</v>
      </c>
      <c r="C69" s="202">
        <f t="shared" ref="C69:O69" si="41">C70+C71</f>
        <v>3</v>
      </c>
      <c r="D69" s="202">
        <f t="shared" si="41"/>
        <v>0</v>
      </c>
      <c r="E69" s="202">
        <f t="shared" si="41"/>
        <v>0</v>
      </c>
      <c r="F69" s="202">
        <f t="shared" si="41"/>
        <v>0</v>
      </c>
      <c r="G69" s="202">
        <f t="shared" si="41"/>
        <v>3</v>
      </c>
      <c r="H69" s="202">
        <f t="shared" si="41"/>
        <v>81</v>
      </c>
      <c r="I69" s="202">
        <f t="shared" si="41"/>
        <v>156</v>
      </c>
      <c r="J69" s="202">
        <f t="shared" si="41"/>
        <v>28</v>
      </c>
      <c r="K69" s="202">
        <f t="shared" si="41"/>
        <v>86</v>
      </c>
      <c r="L69" s="202">
        <f t="shared" si="41"/>
        <v>351</v>
      </c>
      <c r="M69" s="202">
        <f t="shared" si="41"/>
        <v>242</v>
      </c>
      <c r="N69" s="202">
        <f t="shared" si="41"/>
        <v>0</v>
      </c>
      <c r="O69" s="202">
        <f t="shared" si="41"/>
        <v>71</v>
      </c>
      <c r="P69" s="197">
        <f t="shared" ref="P69:P72" si="42">L69+M69+N69+O69</f>
        <v>664</v>
      </c>
      <c r="Q69" s="202"/>
      <c r="R69" s="197">
        <f t="shared" si="8"/>
        <v>664</v>
      </c>
      <c r="S69" s="213"/>
    </row>
    <row r="70" s="173" customFormat="1" ht="20.1" customHeight="1" spans="1:19">
      <c r="A70" s="203" t="s">
        <v>1145</v>
      </c>
      <c r="B70" s="191" t="s">
        <v>1166</v>
      </c>
      <c r="C70" s="202"/>
      <c r="D70" s="204"/>
      <c r="E70" s="204"/>
      <c r="F70" s="204"/>
      <c r="G70" s="202">
        <f t="shared" si="40"/>
        <v>0</v>
      </c>
      <c r="H70" s="202"/>
      <c r="I70" s="202"/>
      <c r="J70" s="202"/>
      <c r="K70" s="202"/>
      <c r="L70" s="202">
        <f t="shared" ref="L70:L72" si="43">H70+I70+J70+K70</f>
        <v>0</v>
      </c>
      <c r="M70" s="207">
        <v>242</v>
      </c>
      <c r="N70" s="202"/>
      <c r="O70" s="204"/>
      <c r="P70" s="197">
        <f t="shared" si="42"/>
        <v>242</v>
      </c>
      <c r="Q70" s="202"/>
      <c r="R70" s="197">
        <f t="shared" si="8"/>
        <v>242</v>
      </c>
      <c r="S70" s="213"/>
    </row>
    <row r="71" s="173" customFormat="1" ht="20.1" customHeight="1" spans="1:19">
      <c r="A71" s="203" t="s">
        <v>1122</v>
      </c>
      <c r="B71" s="191" t="s">
        <v>1167</v>
      </c>
      <c r="C71" s="202">
        <v>3</v>
      </c>
      <c r="D71" s="204"/>
      <c r="E71" s="204"/>
      <c r="F71" s="204"/>
      <c r="G71" s="202">
        <f t="shared" si="40"/>
        <v>3</v>
      </c>
      <c r="H71" s="202">
        <v>81</v>
      </c>
      <c r="I71" s="202">
        <v>156</v>
      </c>
      <c r="J71" s="202">
        <v>28</v>
      </c>
      <c r="K71" s="202">
        <v>86</v>
      </c>
      <c r="L71" s="202">
        <f t="shared" si="43"/>
        <v>351</v>
      </c>
      <c r="M71" s="207"/>
      <c r="N71" s="202"/>
      <c r="O71" s="204">
        <v>71</v>
      </c>
      <c r="P71" s="197">
        <f t="shared" si="42"/>
        <v>422</v>
      </c>
      <c r="Q71" s="202"/>
      <c r="R71" s="197">
        <f t="shared" si="8"/>
        <v>422</v>
      </c>
      <c r="S71" s="213"/>
    </row>
    <row r="72" s="173" customFormat="1" ht="20.1" customHeight="1" spans="1:19">
      <c r="A72" s="198" t="s">
        <v>1168</v>
      </c>
      <c r="B72" s="191" t="s">
        <v>1169</v>
      </c>
      <c r="C72" s="202">
        <v>4</v>
      </c>
      <c r="D72" s="204"/>
      <c r="E72" s="204"/>
      <c r="F72" s="204"/>
      <c r="G72" s="202">
        <f t="shared" si="40"/>
        <v>4</v>
      </c>
      <c r="H72" s="202">
        <v>128</v>
      </c>
      <c r="I72" s="202">
        <v>226</v>
      </c>
      <c r="J72" s="202">
        <v>43</v>
      </c>
      <c r="K72" s="202">
        <v>144</v>
      </c>
      <c r="L72" s="202">
        <f t="shared" si="43"/>
        <v>541</v>
      </c>
      <c r="M72" s="207"/>
      <c r="N72" s="202"/>
      <c r="O72" s="204">
        <v>106</v>
      </c>
      <c r="P72" s="197">
        <f t="shared" si="42"/>
        <v>647</v>
      </c>
      <c r="Q72" s="202"/>
      <c r="R72" s="197">
        <f t="shared" ref="R72:R89" si="44">SUM(P72:Q72)</f>
        <v>647</v>
      </c>
      <c r="S72" s="213"/>
    </row>
    <row r="73" s="173" customFormat="1" ht="20.1" customHeight="1" spans="1:19">
      <c r="A73" s="198" t="s">
        <v>1170</v>
      </c>
      <c r="B73" s="191" t="s">
        <v>1171</v>
      </c>
      <c r="C73" s="202">
        <v>3</v>
      </c>
      <c r="D73" s="204"/>
      <c r="E73" s="204"/>
      <c r="F73" s="204"/>
      <c r="G73" s="202">
        <f t="shared" si="40"/>
        <v>3</v>
      </c>
      <c r="H73" s="202">
        <v>93</v>
      </c>
      <c r="I73" s="202">
        <v>165</v>
      </c>
      <c r="J73" s="202">
        <v>31</v>
      </c>
      <c r="K73" s="202">
        <v>90</v>
      </c>
      <c r="L73" s="202">
        <f t="shared" ref="L73:L89" si="45">SUM(H73:K73)</f>
        <v>379</v>
      </c>
      <c r="M73" s="207">
        <v>100</v>
      </c>
      <c r="N73" s="202"/>
      <c r="O73" s="204">
        <v>77</v>
      </c>
      <c r="P73" s="197">
        <f t="shared" ref="P73:P89" si="46">SUM(L73:O73)</f>
        <v>556</v>
      </c>
      <c r="Q73" s="202"/>
      <c r="R73" s="197">
        <f t="shared" si="44"/>
        <v>556</v>
      </c>
      <c r="S73" s="224"/>
    </row>
    <row r="74" s="173" customFormat="1" ht="20.1" customHeight="1" spans="1:19">
      <c r="A74" s="198" t="s">
        <v>1172</v>
      </c>
      <c r="B74" s="191" t="s">
        <v>1173</v>
      </c>
      <c r="C74" s="202">
        <v>4</v>
      </c>
      <c r="D74" s="204"/>
      <c r="E74" s="204"/>
      <c r="F74" s="204"/>
      <c r="G74" s="202">
        <f t="shared" si="40"/>
        <v>4</v>
      </c>
      <c r="H74" s="202">
        <v>132</v>
      </c>
      <c r="I74" s="202">
        <v>204</v>
      </c>
      <c r="J74" s="202">
        <v>42</v>
      </c>
      <c r="K74" s="202">
        <v>126</v>
      </c>
      <c r="L74" s="202">
        <f t="shared" si="45"/>
        <v>504</v>
      </c>
      <c r="M74" s="207">
        <v>248</v>
      </c>
      <c r="N74" s="202"/>
      <c r="O74" s="204">
        <v>92</v>
      </c>
      <c r="P74" s="197">
        <f t="shared" si="46"/>
        <v>844</v>
      </c>
      <c r="Q74" s="202"/>
      <c r="R74" s="197">
        <f t="shared" si="44"/>
        <v>844</v>
      </c>
      <c r="S74" s="224"/>
    </row>
    <row r="75" s="172" customFormat="1" ht="20.1" customHeight="1" spans="1:19">
      <c r="A75" s="198" t="s">
        <v>1174</v>
      </c>
      <c r="B75" s="191" t="s">
        <v>1175</v>
      </c>
      <c r="C75" s="202"/>
      <c r="D75" s="204"/>
      <c r="E75" s="204"/>
      <c r="F75" s="204"/>
      <c r="G75" s="202">
        <f t="shared" si="40"/>
        <v>0</v>
      </c>
      <c r="H75" s="202"/>
      <c r="I75" s="202"/>
      <c r="J75" s="202"/>
      <c r="K75" s="202"/>
      <c r="L75" s="202">
        <f t="shared" si="45"/>
        <v>0</v>
      </c>
      <c r="M75" s="207">
        <v>189</v>
      </c>
      <c r="N75" s="202"/>
      <c r="O75" s="204"/>
      <c r="P75" s="197">
        <f t="shared" si="46"/>
        <v>189</v>
      </c>
      <c r="Q75" s="202"/>
      <c r="R75" s="197">
        <f t="shared" si="44"/>
        <v>189</v>
      </c>
      <c r="S75" s="213"/>
    </row>
    <row r="76" s="173" customFormat="1" ht="20.1" customHeight="1" spans="1:19">
      <c r="A76" s="198" t="s">
        <v>1176</v>
      </c>
      <c r="B76" s="191" t="s">
        <v>1177</v>
      </c>
      <c r="C76" s="202">
        <v>23</v>
      </c>
      <c r="D76" s="204"/>
      <c r="E76" s="204">
        <v>4</v>
      </c>
      <c r="F76" s="204">
        <v>2</v>
      </c>
      <c r="G76" s="202">
        <f t="shared" si="40"/>
        <v>29</v>
      </c>
      <c r="H76" s="202">
        <v>903</v>
      </c>
      <c r="I76" s="202">
        <v>1298</v>
      </c>
      <c r="J76" s="202">
        <v>302</v>
      </c>
      <c r="K76" s="202">
        <v>809</v>
      </c>
      <c r="L76" s="202">
        <f t="shared" si="45"/>
        <v>3312</v>
      </c>
      <c r="M76" s="207"/>
      <c r="N76" s="202">
        <v>48</v>
      </c>
      <c r="O76" s="204">
        <v>583</v>
      </c>
      <c r="P76" s="197">
        <f t="shared" si="46"/>
        <v>3943</v>
      </c>
      <c r="Q76" s="202"/>
      <c r="R76" s="197">
        <f t="shared" si="44"/>
        <v>3943</v>
      </c>
      <c r="S76" s="213"/>
    </row>
    <row r="77" s="173" customFormat="1" ht="20.1" customHeight="1" spans="1:19">
      <c r="A77" s="198" t="s">
        <v>1178</v>
      </c>
      <c r="B77" s="191" t="s">
        <v>1179</v>
      </c>
      <c r="C77" s="202">
        <v>13</v>
      </c>
      <c r="D77" s="204"/>
      <c r="E77" s="204">
        <v>12</v>
      </c>
      <c r="F77" s="204"/>
      <c r="G77" s="202">
        <f t="shared" si="40"/>
        <v>25</v>
      </c>
      <c r="H77" s="202">
        <v>554</v>
      </c>
      <c r="I77" s="202">
        <v>732</v>
      </c>
      <c r="J77" s="202">
        <v>302</v>
      </c>
      <c r="K77" s="202">
        <v>466</v>
      </c>
      <c r="L77" s="202">
        <f t="shared" si="45"/>
        <v>2054</v>
      </c>
      <c r="M77" s="207">
        <v>338</v>
      </c>
      <c r="N77" s="202">
        <v>147</v>
      </c>
      <c r="O77" s="204">
        <v>474</v>
      </c>
      <c r="P77" s="197">
        <f t="shared" si="46"/>
        <v>3013</v>
      </c>
      <c r="Q77" s="202"/>
      <c r="R77" s="197">
        <f t="shared" si="44"/>
        <v>3013</v>
      </c>
      <c r="S77" s="224"/>
    </row>
    <row r="78" s="173" customFormat="1" ht="20.1" customHeight="1" spans="1:19">
      <c r="A78" s="198" t="s">
        <v>1180</v>
      </c>
      <c r="B78" s="191" t="s">
        <v>1181</v>
      </c>
      <c r="C78" s="202">
        <v>9</v>
      </c>
      <c r="D78" s="204"/>
      <c r="E78" s="204">
        <v>2</v>
      </c>
      <c r="F78" s="204"/>
      <c r="G78" s="202">
        <f t="shared" si="40"/>
        <v>11</v>
      </c>
      <c r="H78" s="202">
        <v>229</v>
      </c>
      <c r="I78" s="202">
        <v>372</v>
      </c>
      <c r="J78" s="202">
        <v>147</v>
      </c>
      <c r="K78" s="202">
        <v>262</v>
      </c>
      <c r="L78" s="202">
        <f t="shared" si="45"/>
        <v>1010</v>
      </c>
      <c r="M78" s="207">
        <v>200</v>
      </c>
      <c r="N78" s="202">
        <v>23</v>
      </c>
      <c r="O78" s="204">
        <v>228</v>
      </c>
      <c r="P78" s="197">
        <f t="shared" si="46"/>
        <v>1461</v>
      </c>
      <c r="Q78" s="202"/>
      <c r="R78" s="197">
        <f t="shared" si="44"/>
        <v>1461</v>
      </c>
      <c r="S78" s="224"/>
    </row>
    <row r="79" s="172" customFormat="1" ht="20.1" customHeight="1" spans="1:19">
      <c r="A79" s="198" t="s">
        <v>1182</v>
      </c>
      <c r="B79" s="191" t="s">
        <v>1183</v>
      </c>
      <c r="C79" s="202"/>
      <c r="D79" s="204"/>
      <c r="E79" s="204"/>
      <c r="F79" s="204"/>
      <c r="G79" s="202">
        <f t="shared" si="40"/>
        <v>0</v>
      </c>
      <c r="H79" s="202"/>
      <c r="I79" s="202"/>
      <c r="J79" s="202"/>
      <c r="K79" s="202"/>
      <c r="L79" s="202">
        <f t="shared" si="45"/>
        <v>0</v>
      </c>
      <c r="M79" s="207">
        <v>210</v>
      </c>
      <c r="N79" s="202"/>
      <c r="O79" s="204"/>
      <c r="P79" s="197">
        <f t="shared" si="46"/>
        <v>210</v>
      </c>
      <c r="Q79" s="202"/>
      <c r="R79" s="197">
        <f t="shared" si="44"/>
        <v>210</v>
      </c>
      <c r="S79" s="224"/>
    </row>
    <row r="80" s="172" customFormat="1" ht="20.1" customHeight="1" spans="1:19">
      <c r="A80" s="198" t="s">
        <v>1184</v>
      </c>
      <c r="B80" s="191" t="s">
        <v>1185</v>
      </c>
      <c r="C80" s="202"/>
      <c r="D80" s="204"/>
      <c r="E80" s="204"/>
      <c r="F80" s="204"/>
      <c r="G80" s="202">
        <f t="shared" si="40"/>
        <v>0</v>
      </c>
      <c r="H80" s="202"/>
      <c r="I80" s="202"/>
      <c r="J80" s="202"/>
      <c r="K80" s="202"/>
      <c r="L80" s="202">
        <f t="shared" si="45"/>
        <v>0</v>
      </c>
      <c r="M80" s="207">
        <v>500</v>
      </c>
      <c r="N80" s="202"/>
      <c r="O80" s="204"/>
      <c r="P80" s="197">
        <f t="shared" si="46"/>
        <v>500</v>
      </c>
      <c r="Q80" s="202"/>
      <c r="R80" s="197">
        <f t="shared" si="44"/>
        <v>500</v>
      </c>
      <c r="S80" s="217"/>
    </row>
    <row r="81" s="172" customFormat="1" ht="20.1" customHeight="1" spans="1:19">
      <c r="A81" s="198" t="s">
        <v>1186</v>
      </c>
      <c r="B81" s="191" t="s">
        <v>1187</v>
      </c>
      <c r="C81" s="202"/>
      <c r="D81" s="204"/>
      <c r="E81" s="204"/>
      <c r="F81" s="204"/>
      <c r="G81" s="202">
        <f t="shared" si="40"/>
        <v>0</v>
      </c>
      <c r="H81" s="202"/>
      <c r="I81" s="202"/>
      <c r="J81" s="202"/>
      <c r="K81" s="202"/>
      <c r="L81" s="202">
        <f t="shared" si="45"/>
        <v>0</v>
      </c>
      <c r="M81" s="207">
        <v>100</v>
      </c>
      <c r="N81" s="202"/>
      <c r="O81" s="204"/>
      <c r="P81" s="197">
        <f t="shared" si="46"/>
        <v>100</v>
      </c>
      <c r="Q81" s="202"/>
      <c r="R81" s="197">
        <f t="shared" si="44"/>
        <v>100</v>
      </c>
      <c r="S81" s="219"/>
    </row>
    <row r="82" s="172" customFormat="1" ht="20.1" customHeight="1" spans="1:19">
      <c r="A82" s="198" t="s">
        <v>1188</v>
      </c>
      <c r="B82" s="191" t="s">
        <v>1189</v>
      </c>
      <c r="C82" s="202"/>
      <c r="D82" s="204"/>
      <c r="E82" s="204"/>
      <c r="F82" s="204"/>
      <c r="G82" s="202">
        <f t="shared" si="40"/>
        <v>0</v>
      </c>
      <c r="H82" s="202"/>
      <c r="I82" s="202"/>
      <c r="J82" s="202"/>
      <c r="K82" s="202"/>
      <c r="L82" s="202">
        <f t="shared" si="45"/>
        <v>0</v>
      </c>
      <c r="M82" s="207">
        <v>700</v>
      </c>
      <c r="N82" s="202"/>
      <c r="O82" s="204"/>
      <c r="P82" s="197">
        <f t="shared" si="46"/>
        <v>700</v>
      </c>
      <c r="Q82" s="202"/>
      <c r="R82" s="197">
        <f t="shared" si="44"/>
        <v>700</v>
      </c>
      <c r="S82" s="217"/>
    </row>
    <row r="83" s="172" customFormat="1" ht="20.1" customHeight="1" spans="1:19">
      <c r="A83" s="198" t="s">
        <v>1190</v>
      </c>
      <c r="B83" s="191" t="s">
        <v>1191</v>
      </c>
      <c r="C83" s="202"/>
      <c r="D83" s="204"/>
      <c r="E83" s="204"/>
      <c r="F83" s="204"/>
      <c r="G83" s="202">
        <f t="shared" si="40"/>
        <v>0</v>
      </c>
      <c r="H83" s="202"/>
      <c r="I83" s="202"/>
      <c r="J83" s="202"/>
      <c r="K83" s="202"/>
      <c r="L83" s="202">
        <f t="shared" si="45"/>
        <v>0</v>
      </c>
      <c r="M83" s="207">
        <v>4400</v>
      </c>
      <c r="N83" s="202"/>
      <c r="O83" s="204"/>
      <c r="P83" s="197">
        <f t="shared" si="46"/>
        <v>4400</v>
      </c>
      <c r="Q83" s="202"/>
      <c r="R83" s="197">
        <f t="shared" si="44"/>
        <v>4400</v>
      </c>
      <c r="S83" s="217"/>
    </row>
    <row r="84" s="172" customFormat="1" ht="25.5" customHeight="1" spans="1:19">
      <c r="A84" s="198" t="s">
        <v>1192</v>
      </c>
      <c r="B84" s="191" t="s">
        <v>1193</v>
      </c>
      <c r="C84" s="202"/>
      <c r="D84" s="204"/>
      <c r="E84" s="204"/>
      <c r="F84" s="204"/>
      <c r="G84" s="202">
        <f t="shared" si="40"/>
        <v>0</v>
      </c>
      <c r="H84" s="202"/>
      <c r="I84" s="202"/>
      <c r="J84" s="202"/>
      <c r="K84" s="202"/>
      <c r="L84" s="202">
        <f t="shared" si="45"/>
        <v>0</v>
      </c>
      <c r="M84" s="207">
        <v>290</v>
      </c>
      <c r="N84" s="202"/>
      <c r="O84" s="204"/>
      <c r="P84" s="197">
        <f t="shared" si="46"/>
        <v>290</v>
      </c>
      <c r="Q84" s="202"/>
      <c r="R84" s="197">
        <f t="shared" si="44"/>
        <v>290</v>
      </c>
      <c r="S84" s="217"/>
    </row>
    <row r="85" s="172" customFormat="1" ht="24" customHeight="1" spans="1:19">
      <c r="A85" s="198" t="s">
        <v>1194</v>
      </c>
      <c r="B85" s="191" t="s">
        <v>1195</v>
      </c>
      <c r="C85" s="202"/>
      <c r="D85" s="204"/>
      <c r="E85" s="204"/>
      <c r="F85" s="204"/>
      <c r="G85" s="202">
        <f t="shared" si="40"/>
        <v>0</v>
      </c>
      <c r="H85" s="202"/>
      <c r="I85" s="202"/>
      <c r="J85" s="202"/>
      <c r="K85" s="202"/>
      <c r="L85" s="202">
        <f t="shared" si="45"/>
        <v>0</v>
      </c>
      <c r="M85" s="207">
        <v>9923</v>
      </c>
      <c r="N85" s="202"/>
      <c r="O85" s="204"/>
      <c r="P85" s="197">
        <f t="shared" si="46"/>
        <v>9923</v>
      </c>
      <c r="Q85" s="202"/>
      <c r="R85" s="197">
        <f t="shared" si="44"/>
        <v>9923</v>
      </c>
      <c r="S85" s="219"/>
    </row>
    <row r="86" s="172" customFormat="1" ht="24" customHeight="1" spans="1:19">
      <c r="A86" s="198" t="s">
        <v>1196</v>
      </c>
      <c r="B86" s="191" t="s">
        <v>1197</v>
      </c>
      <c r="C86" s="202">
        <v>104</v>
      </c>
      <c r="D86" s="204"/>
      <c r="E86" s="204">
        <v>45</v>
      </c>
      <c r="F86" s="204"/>
      <c r="G86" s="202">
        <f t="shared" si="40"/>
        <v>149</v>
      </c>
      <c r="H86" s="202">
        <v>3662</v>
      </c>
      <c r="I86" s="202">
        <v>4731</v>
      </c>
      <c r="J86" s="202">
        <v>1007</v>
      </c>
      <c r="K86" s="202">
        <v>2957</v>
      </c>
      <c r="L86" s="202">
        <f t="shared" si="45"/>
        <v>12357</v>
      </c>
      <c r="M86" s="207"/>
      <c r="N86" s="202">
        <v>731</v>
      </c>
      <c r="O86" s="204">
        <v>2521</v>
      </c>
      <c r="P86" s="197">
        <f t="shared" si="46"/>
        <v>15609</v>
      </c>
      <c r="Q86" s="202"/>
      <c r="R86" s="197">
        <f t="shared" si="44"/>
        <v>15609</v>
      </c>
      <c r="S86" s="219"/>
    </row>
    <row r="87" s="172" customFormat="1" ht="24" customHeight="1" spans="1:19">
      <c r="A87" s="198" t="s">
        <v>1198</v>
      </c>
      <c r="B87" s="191" t="s">
        <v>1199</v>
      </c>
      <c r="C87" s="202"/>
      <c r="D87" s="204"/>
      <c r="E87" s="204"/>
      <c r="F87" s="204"/>
      <c r="G87" s="202">
        <f t="shared" si="40"/>
        <v>0</v>
      </c>
      <c r="H87" s="202"/>
      <c r="I87" s="202"/>
      <c r="J87" s="202"/>
      <c r="K87" s="202"/>
      <c r="L87" s="202">
        <f t="shared" si="45"/>
        <v>0</v>
      </c>
      <c r="M87" s="207">
        <v>273</v>
      </c>
      <c r="N87" s="202"/>
      <c r="O87" s="204"/>
      <c r="P87" s="197">
        <f t="shared" si="46"/>
        <v>273</v>
      </c>
      <c r="Q87" s="202"/>
      <c r="R87" s="197">
        <f t="shared" si="44"/>
        <v>273</v>
      </c>
      <c r="S87" s="215"/>
    </row>
    <row r="88" s="172" customFormat="1" ht="20.1" customHeight="1" spans="1:19">
      <c r="A88" s="198" t="s">
        <v>1200</v>
      </c>
      <c r="B88" s="191" t="s">
        <v>1201</v>
      </c>
      <c r="C88" s="202"/>
      <c r="D88" s="204"/>
      <c r="E88" s="204"/>
      <c r="F88" s="204"/>
      <c r="G88" s="202">
        <f t="shared" si="40"/>
        <v>0</v>
      </c>
      <c r="H88" s="202"/>
      <c r="I88" s="202"/>
      <c r="J88" s="202"/>
      <c r="K88" s="202"/>
      <c r="L88" s="202">
        <f t="shared" si="45"/>
        <v>0</v>
      </c>
      <c r="M88" s="207">
        <v>231</v>
      </c>
      <c r="N88" s="202"/>
      <c r="O88" s="204"/>
      <c r="P88" s="197">
        <f t="shared" si="46"/>
        <v>231</v>
      </c>
      <c r="Q88" s="202"/>
      <c r="R88" s="197">
        <f t="shared" si="44"/>
        <v>231</v>
      </c>
      <c r="S88" s="213"/>
    </row>
    <row r="89" s="172" customFormat="1" ht="20.1" customHeight="1" spans="1:19">
      <c r="A89" s="198" t="s">
        <v>1202</v>
      </c>
      <c r="B89" s="191" t="s">
        <v>1203</v>
      </c>
      <c r="C89" s="202"/>
      <c r="D89" s="204"/>
      <c r="E89" s="204"/>
      <c r="F89" s="204"/>
      <c r="G89" s="202">
        <f t="shared" si="40"/>
        <v>0</v>
      </c>
      <c r="H89" s="202"/>
      <c r="I89" s="202"/>
      <c r="J89" s="202"/>
      <c r="K89" s="202"/>
      <c r="L89" s="202">
        <f t="shared" si="45"/>
        <v>0</v>
      </c>
      <c r="M89" s="207">
        <v>200</v>
      </c>
      <c r="N89" s="202"/>
      <c r="O89" s="204"/>
      <c r="P89" s="197">
        <f t="shared" si="46"/>
        <v>200</v>
      </c>
      <c r="Q89" s="202"/>
      <c r="R89" s="197">
        <f t="shared" si="44"/>
        <v>200</v>
      </c>
      <c r="S89" s="213"/>
    </row>
    <row r="90" s="174" customFormat="1" ht="20.1" customHeight="1" spans="1:19">
      <c r="A90" s="198" t="s">
        <v>1204</v>
      </c>
      <c r="B90" s="220" t="s">
        <v>1205</v>
      </c>
      <c r="C90" s="197"/>
      <c r="D90" s="197"/>
      <c r="E90" s="197"/>
      <c r="F90" s="197"/>
      <c r="G90" s="197"/>
      <c r="H90" s="197">
        <f t="shared" ref="H90:R90" si="47">H91+H130+H189+H231+H285+H357</f>
        <v>23000</v>
      </c>
      <c r="I90" s="197">
        <f t="shared" si="47"/>
        <v>0</v>
      </c>
      <c r="J90" s="197">
        <f t="shared" si="47"/>
        <v>0</v>
      </c>
      <c r="K90" s="197">
        <f t="shared" si="47"/>
        <v>0</v>
      </c>
      <c r="L90" s="197">
        <f t="shared" si="47"/>
        <v>23000</v>
      </c>
      <c r="M90" s="222">
        <f t="shared" si="47"/>
        <v>282434</v>
      </c>
      <c r="N90" s="197">
        <f t="shared" si="47"/>
        <v>170</v>
      </c>
      <c r="O90" s="197">
        <f t="shared" si="47"/>
        <v>27502</v>
      </c>
      <c r="P90" s="197">
        <f t="shared" si="47"/>
        <v>333106</v>
      </c>
      <c r="Q90" s="197">
        <f t="shared" si="47"/>
        <v>199160</v>
      </c>
      <c r="R90" s="197">
        <f t="shared" si="47"/>
        <v>532266</v>
      </c>
      <c r="S90" s="225"/>
    </row>
    <row r="91" s="167" customFormat="1" ht="20.1" customHeight="1" spans="1:19">
      <c r="A91" s="198" t="s">
        <v>1206</v>
      </c>
      <c r="B91" s="220" t="s">
        <v>1207</v>
      </c>
      <c r="C91" s="202"/>
      <c r="D91" s="202"/>
      <c r="E91" s="202"/>
      <c r="F91" s="202"/>
      <c r="G91" s="202"/>
      <c r="H91" s="202"/>
      <c r="I91" s="202"/>
      <c r="J91" s="202"/>
      <c r="K91" s="202"/>
      <c r="L91" s="202"/>
      <c r="M91" s="222">
        <f t="shared" ref="M91:R91" si="48">SUM(M92:M129)</f>
        <v>34153</v>
      </c>
      <c r="N91" s="197">
        <f t="shared" si="48"/>
        <v>170</v>
      </c>
      <c r="O91" s="197">
        <f t="shared" si="48"/>
        <v>0</v>
      </c>
      <c r="P91" s="197">
        <f t="shared" si="48"/>
        <v>34323</v>
      </c>
      <c r="Q91" s="197">
        <f t="shared" si="48"/>
        <v>0</v>
      </c>
      <c r="R91" s="197">
        <f t="shared" si="48"/>
        <v>34323</v>
      </c>
      <c r="S91" s="213"/>
    </row>
    <row r="92" s="167" customFormat="1" ht="21" customHeight="1" spans="1:19">
      <c r="A92" s="198" t="s">
        <v>1081</v>
      </c>
      <c r="B92" s="215" t="s">
        <v>1208</v>
      </c>
      <c r="C92" s="202"/>
      <c r="D92" s="202"/>
      <c r="E92" s="202"/>
      <c r="F92" s="202"/>
      <c r="G92" s="202"/>
      <c r="H92" s="202"/>
      <c r="I92" s="202"/>
      <c r="J92" s="202"/>
      <c r="K92" s="202"/>
      <c r="L92" s="202"/>
      <c r="M92" s="223">
        <v>3510</v>
      </c>
      <c r="N92" s="202"/>
      <c r="O92" s="202"/>
      <c r="P92" s="197">
        <f t="shared" ref="P92:P129" si="49">SUM(L92:O92)</f>
        <v>3510</v>
      </c>
      <c r="Q92" s="202"/>
      <c r="R92" s="197">
        <f t="shared" ref="R92:R129" si="50">SUM(P92:Q92)</f>
        <v>3510</v>
      </c>
      <c r="S92" s="217" t="s">
        <v>1209</v>
      </c>
    </row>
    <row r="93" s="167" customFormat="1" ht="21" customHeight="1" spans="1:19">
      <c r="A93" s="198" t="s">
        <v>1099</v>
      </c>
      <c r="B93" s="215" t="s">
        <v>1210</v>
      </c>
      <c r="C93" s="202"/>
      <c r="D93" s="202"/>
      <c r="E93" s="202"/>
      <c r="F93" s="202"/>
      <c r="G93" s="202"/>
      <c r="H93" s="202"/>
      <c r="I93" s="202"/>
      <c r="J93" s="202"/>
      <c r="K93" s="202"/>
      <c r="L93" s="202"/>
      <c r="M93" s="223">
        <v>100</v>
      </c>
      <c r="N93" s="202"/>
      <c r="O93" s="202"/>
      <c r="P93" s="197">
        <f t="shared" si="49"/>
        <v>100</v>
      </c>
      <c r="Q93" s="202"/>
      <c r="R93" s="197">
        <f t="shared" si="50"/>
        <v>100</v>
      </c>
      <c r="S93" s="217" t="s">
        <v>1209</v>
      </c>
    </row>
    <row r="94" s="167" customFormat="1" ht="21" customHeight="1" spans="1:19">
      <c r="A94" s="198" t="s">
        <v>1106</v>
      </c>
      <c r="B94" s="215" t="s">
        <v>1211</v>
      </c>
      <c r="C94" s="202"/>
      <c r="D94" s="202"/>
      <c r="E94" s="202"/>
      <c r="F94" s="202"/>
      <c r="G94" s="202"/>
      <c r="H94" s="202"/>
      <c r="I94" s="202"/>
      <c r="J94" s="202"/>
      <c r="K94" s="202"/>
      <c r="L94" s="202"/>
      <c r="M94" s="223">
        <v>120</v>
      </c>
      <c r="N94" s="202"/>
      <c r="O94" s="202"/>
      <c r="P94" s="197">
        <f t="shared" si="49"/>
        <v>120</v>
      </c>
      <c r="Q94" s="202"/>
      <c r="R94" s="197">
        <f t="shared" si="50"/>
        <v>120</v>
      </c>
      <c r="S94" s="217" t="s">
        <v>1209</v>
      </c>
    </row>
    <row r="95" s="167" customFormat="1" ht="21" customHeight="1" spans="1:19">
      <c r="A95" s="198" t="s">
        <v>1108</v>
      </c>
      <c r="B95" s="215" t="s">
        <v>1212</v>
      </c>
      <c r="C95" s="202"/>
      <c r="D95" s="202"/>
      <c r="E95" s="202"/>
      <c r="F95" s="202"/>
      <c r="G95" s="202"/>
      <c r="H95" s="202"/>
      <c r="I95" s="202"/>
      <c r="J95" s="202"/>
      <c r="K95" s="202"/>
      <c r="L95" s="202"/>
      <c r="M95" s="223">
        <v>1200</v>
      </c>
      <c r="N95" s="202"/>
      <c r="O95" s="202"/>
      <c r="P95" s="197">
        <f t="shared" si="49"/>
        <v>1200</v>
      </c>
      <c r="Q95" s="202"/>
      <c r="R95" s="197">
        <f t="shared" si="50"/>
        <v>1200</v>
      </c>
      <c r="S95" s="217" t="s">
        <v>1209</v>
      </c>
    </row>
    <row r="96" s="167" customFormat="1" ht="21" customHeight="1" spans="1:19">
      <c r="A96" s="198" t="s">
        <v>1115</v>
      </c>
      <c r="B96" s="221" t="s">
        <v>1213</v>
      </c>
      <c r="C96" s="202"/>
      <c r="D96" s="202"/>
      <c r="E96" s="202"/>
      <c r="F96" s="202"/>
      <c r="G96" s="202"/>
      <c r="H96" s="202"/>
      <c r="I96" s="202"/>
      <c r="J96" s="202"/>
      <c r="K96" s="202"/>
      <c r="L96" s="202"/>
      <c r="M96" s="223">
        <v>9000</v>
      </c>
      <c r="N96" s="202"/>
      <c r="O96" s="202"/>
      <c r="P96" s="197">
        <f t="shared" si="49"/>
        <v>9000</v>
      </c>
      <c r="Q96" s="202"/>
      <c r="R96" s="197">
        <f t="shared" si="50"/>
        <v>9000</v>
      </c>
      <c r="S96" s="217" t="s">
        <v>1209</v>
      </c>
    </row>
    <row r="97" s="167" customFormat="1" ht="21" customHeight="1" spans="1:19">
      <c r="A97" s="198" t="s">
        <v>1120</v>
      </c>
      <c r="B97" s="221" t="s">
        <v>1214</v>
      </c>
      <c r="C97" s="202"/>
      <c r="D97" s="202"/>
      <c r="E97" s="202"/>
      <c r="F97" s="202"/>
      <c r="G97" s="202"/>
      <c r="H97" s="202"/>
      <c r="I97" s="202"/>
      <c r="J97" s="202"/>
      <c r="K97" s="202"/>
      <c r="L97" s="202"/>
      <c r="M97" s="223">
        <v>1560</v>
      </c>
      <c r="N97" s="202"/>
      <c r="O97" s="202"/>
      <c r="P97" s="197">
        <f t="shared" si="49"/>
        <v>1560</v>
      </c>
      <c r="Q97" s="202"/>
      <c r="R97" s="197">
        <f t="shared" si="50"/>
        <v>1560</v>
      </c>
      <c r="S97" s="217" t="s">
        <v>1209</v>
      </c>
    </row>
    <row r="98" s="167" customFormat="1" ht="21" customHeight="1" spans="1:19">
      <c r="A98" s="198" t="s">
        <v>1130</v>
      </c>
      <c r="B98" s="221" t="s">
        <v>1215</v>
      </c>
      <c r="C98" s="202"/>
      <c r="D98" s="202"/>
      <c r="E98" s="202"/>
      <c r="F98" s="202"/>
      <c r="G98" s="202"/>
      <c r="H98" s="202"/>
      <c r="I98" s="202"/>
      <c r="J98" s="202"/>
      <c r="K98" s="202"/>
      <c r="L98" s="202"/>
      <c r="M98" s="223">
        <v>90</v>
      </c>
      <c r="N98" s="202"/>
      <c r="O98" s="202"/>
      <c r="P98" s="197">
        <f t="shared" si="49"/>
        <v>90</v>
      </c>
      <c r="Q98" s="202"/>
      <c r="R98" s="197">
        <f t="shared" si="50"/>
        <v>90</v>
      </c>
      <c r="S98" s="217" t="s">
        <v>1209</v>
      </c>
    </row>
    <row r="99" s="167" customFormat="1" ht="21" customHeight="1" spans="1:19">
      <c r="A99" s="198" t="s">
        <v>1134</v>
      </c>
      <c r="B99" s="221" t="s">
        <v>1216</v>
      </c>
      <c r="C99" s="202"/>
      <c r="D99" s="202"/>
      <c r="E99" s="202"/>
      <c r="F99" s="202"/>
      <c r="G99" s="202"/>
      <c r="H99" s="202"/>
      <c r="I99" s="202"/>
      <c r="J99" s="202"/>
      <c r="K99" s="202"/>
      <c r="L99" s="202"/>
      <c r="M99" s="223">
        <v>100</v>
      </c>
      <c r="N99" s="202"/>
      <c r="O99" s="202"/>
      <c r="P99" s="197">
        <f t="shared" si="49"/>
        <v>100</v>
      </c>
      <c r="Q99" s="202"/>
      <c r="R99" s="197">
        <f t="shared" si="50"/>
        <v>100</v>
      </c>
      <c r="S99" s="217" t="s">
        <v>1209</v>
      </c>
    </row>
    <row r="100" s="167" customFormat="1" ht="21" customHeight="1" spans="1:19">
      <c r="A100" s="198" t="s">
        <v>1138</v>
      </c>
      <c r="B100" s="221" t="s">
        <v>1217</v>
      </c>
      <c r="C100" s="202"/>
      <c r="D100" s="202"/>
      <c r="E100" s="202"/>
      <c r="F100" s="202"/>
      <c r="G100" s="202"/>
      <c r="H100" s="202"/>
      <c r="I100" s="202"/>
      <c r="J100" s="202"/>
      <c r="K100" s="202"/>
      <c r="L100" s="202"/>
      <c r="M100" s="223">
        <v>340</v>
      </c>
      <c r="N100" s="202"/>
      <c r="O100" s="202"/>
      <c r="P100" s="197">
        <f t="shared" si="49"/>
        <v>340</v>
      </c>
      <c r="Q100" s="202"/>
      <c r="R100" s="197">
        <f t="shared" si="50"/>
        <v>340</v>
      </c>
      <c r="S100" s="217" t="s">
        <v>1209</v>
      </c>
    </row>
    <row r="101" s="167" customFormat="1" ht="21" customHeight="1" spans="1:19">
      <c r="A101" s="198" t="s">
        <v>1143</v>
      </c>
      <c r="B101" s="221" t="s">
        <v>1218</v>
      </c>
      <c r="C101" s="202"/>
      <c r="D101" s="202"/>
      <c r="E101" s="202"/>
      <c r="F101" s="202"/>
      <c r="G101" s="202"/>
      <c r="H101" s="202"/>
      <c r="I101" s="202"/>
      <c r="J101" s="202"/>
      <c r="K101" s="202"/>
      <c r="L101" s="202"/>
      <c r="M101" s="223">
        <v>45</v>
      </c>
      <c r="N101" s="202"/>
      <c r="O101" s="202"/>
      <c r="P101" s="197">
        <f t="shared" si="49"/>
        <v>45</v>
      </c>
      <c r="Q101" s="202"/>
      <c r="R101" s="197">
        <f t="shared" si="50"/>
        <v>45</v>
      </c>
      <c r="S101" s="217" t="s">
        <v>1209</v>
      </c>
    </row>
    <row r="102" s="167" customFormat="1" ht="21" customHeight="1" spans="1:19">
      <c r="A102" s="198" t="s">
        <v>1148</v>
      </c>
      <c r="B102" s="221" t="s">
        <v>1219</v>
      </c>
      <c r="C102" s="202"/>
      <c r="D102" s="202"/>
      <c r="E102" s="202"/>
      <c r="F102" s="202"/>
      <c r="G102" s="202"/>
      <c r="H102" s="202"/>
      <c r="I102" s="202"/>
      <c r="J102" s="202"/>
      <c r="K102" s="202"/>
      <c r="L102" s="202"/>
      <c r="M102" s="223">
        <v>485</v>
      </c>
      <c r="N102" s="202"/>
      <c r="O102" s="202"/>
      <c r="P102" s="197">
        <f t="shared" si="49"/>
        <v>485</v>
      </c>
      <c r="Q102" s="202"/>
      <c r="R102" s="197">
        <f t="shared" si="50"/>
        <v>485</v>
      </c>
      <c r="S102" s="217" t="s">
        <v>1209</v>
      </c>
    </row>
    <row r="103" s="167" customFormat="1" ht="21" customHeight="1" spans="1:19">
      <c r="A103" s="198" t="s">
        <v>1153</v>
      </c>
      <c r="B103" s="221" t="s">
        <v>1220</v>
      </c>
      <c r="C103" s="202"/>
      <c r="D103" s="202"/>
      <c r="E103" s="202"/>
      <c r="F103" s="202"/>
      <c r="G103" s="202"/>
      <c r="H103" s="202"/>
      <c r="I103" s="202"/>
      <c r="J103" s="202"/>
      <c r="K103" s="202"/>
      <c r="L103" s="202"/>
      <c r="M103" s="223">
        <v>20</v>
      </c>
      <c r="N103" s="202"/>
      <c r="O103" s="202"/>
      <c r="P103" s="197">
        <f t="shared" si="49"/>
        <v>20</v>
      </c>
      <c r="Q103" s="202"/>
      <c r="R103" s="197">
        <f t="shared" si="50"/>
        <v>20</v>
      </c>
      <c r="S103" s="217" t="s">
        <v>1209</v>
      </c>
    </row>
    <row r="104" s="167" customFormat="1" ht="21" customHeight="1" spans="1:19">
      <c r="A104" s="198" t="s">
        <v>1155</v>
      </c>
      <c r="B104" s="221" t="s">
        <v>1221</v>
      </c>
      <c r="C104" s="202"/>
      <c r="D104" s="202"/>
      <c r="E104" s="202"/>
      <c r="F104" s="202"/>
      <c r="G104" s="202"/>
      <c r="H104" s="202"/>
      <c r="I104" s="202"/>
      <c r="J104" s="202"/>
      <c r="K104" s="202"/>
      <c r="L104" s="202"/>
      <c r="M104" s="223">
        <v>100</v>
      </c>
      <c r="N104" s="202"/>
      <c r="O104" s="202"/>
      <c r="P104" s="197">
        <f t="shared" si="49"/>
        <v>100</v>
      </c>
      <c r="Q104" s="202"/>
      <c r="R104" s="197">
        <f t="shared" si="50"/>
        <v>100</v>
      </c>
      <c r="S104" s="217" t="s">
        <v>1209</v>
      </c>
    </row>
    <row r="105" s="167" customFormat="1" ht="21" customHeight="1" spans="1:19">
      <c r="A105" s="198" t="s">
        <v>1157</v>
      </c>
      <c r="B105" s="221" t="s">
        <v>1222</v>
      </c>
      <c r="C105" s="202"/>
      <c r="D105" s="202"/>
      <c r="E105" s="202"/>
      <c r="F105" s="202"/>
      <c r="G105" s="202"/>
      <c r="H105" s="202"/>
      <c r="I105" s="202"/>
      <c r="J105" s="202"/>
      <c r="K105" s="202"/>
      <c r="L105" s="202"/>
      <c r="M105" s="223">
        <v>500</v>
      </c>
      <c r="N105" s="202"/>
      <c r="O105" s="202"/>
      <c r="P105" s="197">
        <f t="shared" si="49"/>
        <v>500</v>
      </c>
      <c r="Q105" s="202"/>
      <c r="R105" s="197">
        <f t="shared" si="50"/>
        <v>500</v>
      </c>
      <c r="S105" s="217" t="s">
        <v>1209</v>
      </c>
    </row>
    <row r="106" s="167" customFormat="1" ht="21" customHeight="1" spans="1:19">
      <c r="A106" s="198" t="s">
        <v>1159</v>
      </c>
      <c r="B106" s="221" t="s">
        <v>1223</v>
      </c>
      <c r="C106" s="202"/>
      <c r="D106" s="202"/>
      <c r="E106" s="202"/>
      <c r="F106" s="202"/>
      <c r="G106" s="202"/>
      <c r="H106" s="202"/>
      <c r="I106" s="202"/>
      <c r="J106" s="202"/>
      <c r="K106" s="202"/>
      <c r="L106" s="202"/>
      <c r="M106" s="223">
        <v>2000</v>
      </c>
      <c r="N106" s="202"/>
      <c r="O106" s="202"/>
      <c r="P106" s="197">
        <f t="shared" si="49"/>
        <v>2000</v>
      </c>
      <c r="Q106" s="202"/>
      <c r="R106" s="197">
        <f t="shared" si="50"/>
        <v>2000</v>
      </c>
      <c r="S106" s="217" t="s">
        <v>1209</v>
      </c>
    </row>
    <row r="107" s="167" customFormat="1" ht="21" customHeight="1" spans="1:19">
      <c r="A107" s="198" t="s">
        <v>1161</v>
      </c>
      <c r="B107" s="221" t="s">
        <v>1224</v>
      </c>
      <c r="C107" s="202"/>
      <c r="D107" s="202"/>
      <c r="E107" s="202"/>
      <c r="F107" s="202"/>
      <c r="G107" s="202"/>
      <c r="H107" s="202"/>
      <c r="I107" s="202"/>
      <c r="J107" s="202"/>
      <c r="K107" s="202"/>
      <c r="L107" s="202"/>
      <c r="M107" s="223">
        <v>136</v>
      </c>
      <c r="N107" s="202"/>
      <c r="O107" s="202"/>
      <c r="P107" s="197">
        <f t="shared" si="49"/>
        <v>136</v>
      </c>
      <c r="Q107" s="202"/>
      <c r="R107" s="197">
        <f t="shared" si="50"/>
        <v>136</v>
      </c>
      <c r="S107" s="217" t="s">
        <v>1209</v>
      </c>
    </row>
    <row r="108" s="167" customFormat="1" ht="21" customHeight="1" spans="1:19">
      <c r="A108" s="198" t="s">
        <v>1164</v>
      </c>
      <c r="B108" s="221" t="s">
        <v>1225</v>
      </c>
      <c r="C108" s="202"/>
      <c r="D108" s="202"/>
      <c r="E108" s="202"/>
      <c r="F108" s="202"/>
      <c r="G108" s="202"/>
      <c r="H108" s="202"/>
      <c r="I108" s="202"/>
      <c r="J108" s="202"/>
      <c r="K108" s="202"/>
      <c r="L108" s="202"/>
      <c r="M108" s="223">
        <v>95</v>
      </c>
      <c r="N108" s="202"/>
      <c r="O108" s="202"/>
      <c r="P108" s="197">
        <f t="shared" si="49"/>
        <v>95</v>
      </c>
      <c r="Q108" s="202"/>
      <c r="R108" s="197">
        <f t="shared" si="50"/>
        <v>95</v>
      </c>
      <c r="S108" s="217" t="s">
        <v>1209</v>
      </c>
    </row>
    <row r="109" s="167" customFormat="1" ht="21.95" customHeight="1" spans="1:19">
      <c r="A109" s="198" t="s">
        <v>1168</v>
      </c>
      <c r="B109" s="215" t="s">
        <v>1226</v>
      </c>
      <c r="C109" s="202"/>
      <c r="D109" s="202"/>
      <c r="E109" s="202"/>
      <c r="F109" s="202"/>
      <c r="G109" s="202"/>
      <c r="H109" s="202"/>
      <c r="I109" s="202"/>
      <c r="J109" s="202"/>
      <c r="K109" s="202"/>
      <c r="L109" s="202"/>
      <c r="M109" s="223">
        <v>1150</v>
      </c>
      <c r="N109" s="202"/>
      <c r="O109" s="202"/>
      <c r="P109" s="197">
        <f t="shared" si="49"/>
        <v>1150</v>
      </c>
      <c r="Q109" s="202"/>
      <c r="R109" s="197">
        <f t="shared" si="50"/>
        <v>1150</v>
      </c>
      <c r="S109" s="217" t="s">
        <v>1209</v>
      </c>
    </row>
    <row r="110" s="167" customFormat="1" ht="21" customHeight="1" spans="1:19">
      <c r="A110" s="198" t="s">
        <v>1170</v>
      </c>
      <c r="B110" s="221" t="s">
        <v>1227</v>
      </c>
      <c r="C110" s="202"/>
      <c r="D110" s="202"/>
      <c r="E110" s="202"/>
      <c r="F110" s="202"/>
      <c r="G110" s="202"/>
      <c r="H110" s="202"/>
      <c r="I110" s="202"/>
      <c r="J110" s="202"/>
      <c r="K110" s="202"/>
      <c r="L110" s="202"/>
      <c r="M110" s="223">
        <v>220</v>
      </c>
      <c r="N110" s="202"/>
      <c r="O110" s="202"/>
      <c r="P110" s="197">
        <f t="shared" si="49"/>
        <v>220</v>
      </c>
      <c r="Q110" s="202"/>
      <c r="R110" s="197">
        <f t="shared" si="50"/>
        <v>220</v>
      </c>
      <c r="S110" s="217" t="s">
        <v>1209</v>
      </c>
    </row>
    <row r="111" s="167" customFormat="1" ht="21" customHeight="1" spans="1:19">
      <c r="A111" s="198" t="s">
        <v>1172</v>
      </c>
      <c r="B111" s="221" t="s">
        <v>1228</v>
      </c>
      <c r="C111" s="202"/>
      <c r="D111" s="202"/>
      <c r="E111" s="202"/>
      <c r="F111" s="202"/>
      <c r="G111" s="202"/>
      <c r="H111" s="202"/>
      <c r="I111" s="202"/>
      <c r="J111" s="202"/>
      <c r="K111" s="202"/>
      <c r="L111" s="202"/>
      <c r="M111" s="223">
        <v>30</v>
      </c>
      <c r="N111" s="202"/>
      <c r="O111" s="202"/>
      <c r="P111" s="197">
        <f t="shared" si="49"/>
        <v>30</v>
      </c>
      <c r="Q111" s="202"/>
      <c r="R111" s="197">
        <f t="shared" si="50"/>
        <v>30</v>
      </c>
      <c r="S111" s="217" t="s">
        <v>1209</v>
      </c>
    </row>
    <row r="112" s="167" customFormat="1" ht="21" customHeight="1" spans="1:19">
      <c r="A112" s="198" t="s">
        <v>1174</v>
      </c>
      <c r="B112" s="221" t="s">
        <v>1229</v>
      </c>
      <c r="C112" s="202"/>
      <c r="D112" s="202"/>
      <c r="E112" s="202"/>
      <c r="F112" s="202"/>
      <c r="G112" s="202"/>
      <c r="H112" s="202"/>
      <c r="I112" s="202"/>
      <c r="J112" s="202"/>
      <c r="K112" s="202"/>
      <c r="L112" s="202"/>
      <c r="M112" s="223">
        <v>95</v>
      </c>
      <c r="N112" s="202"/>
      <c r="O112" s="202"/>
      <c r="P112" s="197">
        <f t="shared" si="49"/>
        <v>95</v>
      </c>
      <c r="Q112" s="202"/>
      <c r="R112" s="197">
        <f t="shared" si="50"/>
        <v>95</v>
      </c>
      <c r="S112" s="217" t="s">
        <v>1209</v>
      </c>
    </row>
    <row r="113" s="167" customFormat="1" ht="21" customHeight="1" spans="1:19">
      <c r="A113" s="198" t="s">
        <v>1176</v>
      </c>
      <c r="B113" s="221" t="s">
        <v>1230</v>
      </c>
      <c r="C113" s="202"/>
      <c r="D113" s="202"/>
      <c r="E113" s="202"/>
      <c r="F113" s="202"/>
      <c r="G113" s="202"/>
      <c r="H113" s="202"/>
      <c r="I113" s="202"/>
      <c r="J113" s="202"/>
      <c r="K113" s="202"/>
      <c r="L113" s="202"/>
      <c r="M113" s="223"/>
      <c r="N113" s="202">
        <v>130</v>
      </c>
      <c r="O113" s="202"/>
      <c r="P113" s="197">
        <f t="shared" si="49"/>
        <v>130</v>
      </c>
      <c r="Q113" s="202"/>
      <c r="R113" s="197">
        <f t="shared" si="50"/>
        <v>130</v>
      </c>
      <c r="S113" s="217" t="s">
        <v>1209</v>
      </c>
    </row>
    <row r="114" s="167" customFormat="1" ht="21" customHeight="1" spans="1:19">
      <c r="A114" s="198" t="s">
        <v>1178</v>
      </c>
      <c r="B114" s="221" t="s">
        <v>1231</v>
      </c>
      <c r="C114" s="202"/>
      <c r="D114" s="202"/>
      <c r="E114" s="202"/>
      <c r="F114" s="202"/>
      <c r="G114" s="202"/>
      <c r="H114" s="202"/>
      <c r="I114" s="202"/>
      <c r="J114" s="202"/>
      <c r="K114" s="202"/>
      <c r="L114" s="202"/>
      <c r="M114" s="223"/>
      <c r="N114" s="202">
        <v>40</v>
      </c>
      <c r="O114" s="202"/>
      <c r="P114" s="197">
        <f t="shared" si="49"/>
        <v>40</v>
      </c>
      <c r="Q114" s="202"/>
      <c r="R114" s="197">
        <f t="shared" si="50"/>
        <v>40</v>
      </c>
      <c r="S114" s="217" t="s">
        <v>1209</v>
      </c>
    </row>
    <row r="115" s="167" customFormat="1" ht="21" customHeight="1" spans="1:19">
      <c r="A115" s="198" t="s">
        <v>1180</v>
      </c>
      <c r="B115" s="215" t="s">
        <v>1232</v>
      </c>
      <c r="C115" s="202"/>
      <c r="D115" s="202"/>
      <c r="E115" s="202"/>
      <c r="F115" s="202"/>
      <c r="G115" s="202"/>
      <c r="H115" s="202"/>
      <c r="I115" s="202"/>
      <c r="J115" s="202"/>
      <c r="K115" s="202"/>
      <c r="L115" s="202"/>
      <c r="M115" s="223">
        <v>200</v>
      </c>
      <c r="N115" s="202"/>
      <c r="O115" s="202"/>
      <c r="P115" s="197">
        <f t="shared" si="49"/>
        <v>200</v>
      </c>
      <c r="Q115" s="202"/>
      <c r="R115" s="197">
        <f t="shared" si="50"/>
        <v>200</v>
      </c>
      <c r="S115" s="217" t="s">
        <v>1209</v>
      </c>
    </row>
    <row r="116" s="167" customFormat="1" ht="21" customHeight="1" spans="1:19">
      <c r="A116" s="198" t="s">
        <v>1182</v>
      </c>
      <c r="B116" s="221" t="s">
        <v>1233</v>
      </c>
      <c r="C116" s="202"/>
      <c r="D116" s="202"/>
      <c r="E116" s="202"/>
      <c r="F116" s="202"/>
      <c r="G116" s="202"/>
      <c r="H116" s="202"/>
      <c r="I116" s="202"/>
      <c r="J116" s="202"/>
      <c r="K116" s="202"/>
      <c r="L116" s="202"/>
      <c r="M116" s="223">
        <v>50</v>
      </c>
      <c r="N116" s="202"/>
      <c r="O116" s="202"/>
      <c r="P116" s="197">
        <f t="shared" si="49"/>
        <v>50</v>
      </c>
      <c r="Q116" s="202"/>
      <c r="R116" s="197">
        <f t="shared" si="50"/>
        <v>50</v>
      </c>
      <c r="S116" s="217" t="s">
        <v>1209</v>
      </c>
    </row>
    <row r="117" s="167" customFormat="1" ht="21" customHeight="1" spans="1:19">
      <c r="A117" s="198" t="s">
        <v>1184</v>
      </c>
      <c r="B117" s="215" t="s">
        <v>1234</v>
      </c>
      <c r="C117" s="202"/>
      <c r="D117" s="202"/>
      <c r="E117" s="202"/>
      <c r="F117" s="202"/>
      <c r="G117" s="202"/>
      <c r="H117" s="202"/>
      <c r="I117" s="202"/>
      <c r="J117" s="202"/>
      <c r="K117" s="202"/>
      <c r="L117" s="202"/>
      <c r="M117" s="223">
        <v>10</v>
      </c>
      <c r="N117" s="202"/>
      <c r="O117" s="202"/>
      <c r="P117" s="197">
        <f t="shared" si="49"/>
        <v>10</v>
      </c>
      <c r="Q117" s="202"/>
      <c r="R117" s="197">
        <f t="shared" si="50"/>
        <v>10</v>
      </c>
      <c r="S117" s="217" t="s">
        <v>1209</v>
      </c>
    </row>
    <row r="118" s="167" customFormat="1" ht="21" customHeight="1" spans="1:19">
      <c r="A118" s="198" t="s">
        <v>1186</v>
      </c>
      <c r="B118" s="215" t="s">
        <v>1235</v>
      </c>
      <c r="C118" s="202"/>
      <c r="D118" s="202"/>
      <c r="E118" s="202"/>
      <c r="F118" s="202"/>
      <c r="G118" s="202"/>
      <c r="H118" s="202"/>
      <c r="I118" s="202"/>
      <c r="J118" s="202"/>
      <c r="K118" s="202"/>
      <c r="L118" s="202"/>
      <c r="M118" s="223">
        <v>700</v>
      </c>
      <c r="N118" s="202"/>
      <c r="O118" s="202"/>
      <c r="P118" s="197">
        <f t="shared" si="49"/>
        <v>700</v>
      </c>
      <c r="Q118" s="202"/>
      <c r="R118" s="197">
        <f t="shared" si="50"/>
        <v>700</v>
      </c>
      <c r="S118" s="217" t="s">
        <v>1209</v>
      </c>
    </row>
    <row r="119" s="167" customFormat="1" ht="21" customHeight="1" spans="1:19">
      <c r="A119" s="198" t="s">
        <v>1188</v>
      </c>
      <c r="B119" s="215" t="s">
        <v>1236</v>
      </c>
      <c r="C119" s="202"/>
      <c r="D119" s="202"/>
      <c r="E119" s="202"/>
      <c r="F119" s="202"/>
      <c r="G119" s="202"/>
      <c r="H119" s="202"/>
      <c r="I119" s="202"/>
      <c r="J119" s="202"/>
      <c r="K119" s="202"/>
      <c r="L119" s="202"/>
      <c r="M119" s="223">
        <v>300</v>
      </c>
      <c r="N119" s="202"/>
      <c r="O119" s="202"/>
      <c r="P119" s="197">
        <f t="shared" si="49"/>
        <v>300</v>
      </c>
      <c r="Q119" s="202"/>
      <c r="R119" s="197">
        <f t="shared" si="50"/>
        <v>300</v>
      </c>
      <c r="S119" s="217" t="s">
        <v>1209</v>
      </c>
    </row>
    <row r="120" s="167" customFormat="1" ht="21" customHeight="1" spans="1:19">
      <c r="A120" s="198" t="s">
        <v>1190</v>
      </c>
      <c r="B120" s="215" t="s">
        <v>1237</v>
      </c>
      <c r="C120" s="202"/>
      <c r="D120" s="202"/>
      <c r="E120" s="202"/>
      <c r="F120" s="202"/>
      <c r="G120" s="202"/>
      <c r="H120" s="202"/>
      <c r="I120" s="202"/>
      <c r="J120" s="202"/>
      <c r="K120" s="202"/>
      <c r="L120" s="202"/>
      <c r="M120" s="223">
        <v>80</v>
      </c>
      <c r="N120" s="202"/>
      <c r="O120" s="202"/>
      <c r="P120" s="197">
        <f t="shared" si="49"/>
        <v>80</v>
      </c>
      <c r="Q120" s="202"/>
      <c r="R120" s="197">
        <f t="shared" si="50"/>
        <v>80</v>
      </c>
      <c r="S120" s="217" t="s">
        <v>1209</v>
      </c>
    </row>
    <row r="121" s="167" customFormat="1" ht="21" customHeight="1" spans="1:19">
      <c r="A121" s="198" t="s">
        <v>1192</v>
      </c>
      <c r="B121" s="215" t="s">
        <v>1238</v>
      </c>
      <c r="C121" s="202"/>
      <c r="D121" s="202"/>
      <c r="E121" s="202"/>
      <c r="F121" s="202"/>
      <c r="G121" s="202"/>
      <c r="H121" s="202"/>
      <c r="I121" s="202"/>
      <c r="J121" s="202"/>
      <c r="K121" s="202"/>
      <c r="L121" s="202"/>
      <c r="M121" s="223">
        <v>50</v>
      </c>
      <c r="N121" s="202"/>
      <c r="O121" s="202"/>
      <c r="P121" s="197">
        <f t="shared" si="49"/>
        <v>50</v>
      </c>
      <c r="Q121" s="202"/>
      <c r="R121" s="197">
        <f t="shared" si="50"/>
        <v>50</v>
      </c>
      <c r="S121" s="217" t="s">
        <v>1209</v>
      </c>
    </row>
    <row r="122" s="167" customFormat="1" ht="21" customHeight="1" spans="1:19">
      <c r="A122" s="198" t="s">
        <v>1194</v>
      </c>
      <c r="B122" s="215" t="s">
        <v>1239</v>
      </c>
      <c r="C122" s="202"/>
      <c r="D122" s="202"/>
      <c r="E122" s="202"/>
      <c r="F122" s="202"/>
      <c r="G122" s="202"/>
      <c r="H122" s="202"/>
      <c r="I122" s="202"/>
      <c r="J122" s="202"/>
      <c r="K122" s="202"/>
      <c r="L122" s="202"/>
      <c r="M122" s="223">
        <v>40</v>
      </c>
      <c r="N122" s="202"/>
      <c r="O122" s="202"/>
      <c r="P122" s="197">
        <f t="shared" si="49"/>
        <v>40</v>
      </c>
      <c r="Q122" s="202"/>
      <c r="R122" s="197">
        <f t="shared" si="50"/>
        <v>40</v>
      </c>
      <c r="S122" s="217" t="s">
        <v>1209</v>
      </c>
    </row>
    <row r="123" s="167" customFormat="1" ht="21" customHeight="1" spans="1:19">
      <c r="A123" s="198" t="s">
        <v>1196</v>
      </c>
      <c r="B123" s="215" t="s">
        <v>1240</v>
      </c>
      <c r="C123" s="202"/>
      <c r="D123" s="202"/>
      <c r="E123" s="202"/>
      <c r="F123" s="202"/>
      <c r="G123" s="202"/>
      <c r="H123" s="202"/>
      <c r="I123" s="202"/>
      <c r="J123" s="202"/>
      <c r="K123" s="202"/>
      <c r="L123" s="202"/>
      <c r="M123" s="223">
        <v>500</v>
      </c>
      <c r="N123" s="202"/>
      <c r="O123" s="202"/>
      <c r="P123" s="197">
        <f t="shared" si="49"/>
        <v>500</v>
      </c>
      <c r="Q123" s="202"/>
      <c r="R123" s="197">
        <f t="shared" si="50"/>
        <v>500</v>
      </c>
      <c r="S123" s="226" t="s">
        <v>1241</v>
      </c>
    </row>
    <row r="124" s="167" customFormat="1" ht="21" customHeight="1" spans="1:19">
      <c r="A124" s="198" t="s">
        <v>1198</v>
      </c>
      <c r="B124" s="221" t="s">
        <v>1242</v>
      </c>
      <c r="C124" s="202"/>
      <c r="D124" s="202"/>
      <c r="E124" s="202"/>
      <c r="F124" s="202"/>
      <c r="G124" s="202"/>
      <c r="H124" s="202"/>
      <c r="I124" s="202"/>
      <c r="J124" s="202"/>
      <c r="K124" s="202"/>
      <c r="L124" s="202"/>
      <c r="M124" s="223">
        <v>3793</v>
      </c>
      <c r="N124" s="202"/>
      <c r="O124" s="202"/>
      <c r="P124" s="197">
        <f t="shared" si="49"/>
        <v>3793</v>
      </c>
      <c r="Q124" s="202"/>
      <c r="R124" s="197">
        <f t="shared" si="50"/>
        <v>3793</v>
      </c>
      <c r="S124" s="226" t="s">
        <v>1241</v>
      </c>
    </row>
    <row r="125" s="167" customFormat="1" ht="21" customHeight="1" spans="1:19">
      <c r="A125" s="198" t="s">
        <v>1200</v>
      </c>
      <c r="B125" s="221" t="s">
        <v>1243</v>
      </c>
      <c r="C125" s="202"/>
      <c r="D125" s="202"/>
      <c r="E125" s="202"/>
      <c r="F125" s="202"/>
      <c r="G125" s="202"/>
      <c r="H125" s="202"/>
      <c r="I125" s="202"/>
      <c r="J125" s="202"/>
      <c r="K125" s="202"/>
      <c r="L125" s="202"/>
      <c r="M125" s="223">
        <v>300</v>
      </c>
      <c r="N125" s="202"/>
      <c r="O125" s="202"/>
      <c r="P125" s="197">
        <f t="shared" si="49"/>
        <v>300</v>
      </c>
      <c r="Q125" s="202"/>
      <c r="R125" s="197">
        <f t="shared" si="50"/>
        <v>300</v>
      </c>
      <c r="S125" s="226" t="s">
        <v>1241</v>
      </c>
    </row>
    <row r="126" s="167" customFormat="1" ht="21" customHeight="1" spans="1:19">
      <c r="A126" s="198" t="s">
        <v>1202</v>
      </c>
      <c r="B126" s="221" t="s">
        <v>1244</v>
      </c>
      <c r="C126" s="202"/>
      <c r="D126" s="202"/>
      <c r="E126" s="202"/>
      <c r="F126" s="202"/>
      <c r="G126" s="202"/>
      <c r="H126" s="202"/>
      <c r="I126" s="202"/>
      <c r="J126" s="202"/>
      <c r="K126" s="202"/>
      <c r="L126" s="202"/>
      <c r="M126" s="223">
        <v>1500</v>
      </c>
      <c r="N126" s="202"/>
      <c r="O126" s="202"/>
      <c r="P126" s="197">
        <f t="shared" si="49"/>
        <v>1500</v>
      </c>
      <c r="Q126" s="202"/>
      <c r="R126" s="197">
        <f t="shared" si="50"/>
        <v>1500</v>
      </c>
      <c r="S126" s="226" t="s">
        <v>1241</v>
      </c>
    </row>
    <row r="127" s="167" customFormat="1" ht="21" customHeight="1" spans="1:19">
      <c r="A127" s="198" t="s">
        <v>1245</v>
      </c>
      <c r="B127" s="221" t="s">
        <v>1246</v>
      </c>
      <c r="C127" s="202"/>
      <c r="D127" s="202"/>
      <c r="E127" s="202"/>
      <c r="F127" s="202"/>
      <c r="G127" s="202"/>
      <c r="H127" s="202"/>
      <c r="I127" s="202"/>
      <c r="J127" s="202"/>
      <c r="K127" s="202"/>
      <c r="L127" s="202"/>
      <c r="M127" s="223">
        <v>600</v>
      </c>
      <c r="N127" s="202"/>
      <c r="O127" s="202"/>
      <c r="P127" s="197">
        <f t="shared" si="49"/>
        <v>600</v>
      </c>
      <c r="Q127" s="202"/>
      <c r="R127" s="197">
        <f t="shared" si="50"/>
        <v>600</v>
      </c>
      <c r="S127" s="226" t="s">
        <v>1241</v>
      </c>
    </row>
    <row r="128" s="167" customFormat="1" ht="21" customHeight="1" spans="1:19">
      <c r="A128" s="198" t="s">
        <v>1247</v>
      </c>
      <c r="B128" s="215" t="s">
        <v>1248</v>
      </c>
      <c r="C128" s="202"/>
      <c r="D128" s="202"/>
      <c r="E128" s="202"/>
      <c r="F128" s="202"/>
      <c r="G128" s="202"/>
      <c r="H128" s="202"/>
      <c r="I128" s="202"/>
      <c r="J128" s="202"/>
      <c r="K128" s="202"/>
      <c r="L128" s="202"/>
      <c r="M128" s="223">
        <v>5000</v>
      </c>
      <c r="N128" s="202"/>
      <c r="O128" s="202"/>
      <c r="P128" s="197">
        <f t="shared" si="49"/>
        <v>5000</v>
      </c>
      <c r="Q128" s="202"/>
      <c r="R128" s="197">
        <f t="shared" si="50"/>
        <v>5000</v>
      </c>
      <c r="S128" s="226" t="s">
        <v>1241</v>
      </c>
    </row>
    <row r="129" s="167" customFormat="1" ht="19.5" customHeight="1" spans="1:19">
      <c r="A129" s="198" t="s">
        <v>1249</v>
      </c>
      <c r="B129" s="215" t="s">
        <v>1250</v>
      </c>
      <c r="C129" s="202"/>
      <c r="D129" s="202"/>
      <c r="E129" s="202"/>
      <c r="F129" s="202"/>
      <c r="G129" s="202"/>
      <c r="H129" s="202"/>
      <c r="I129" s="202"/>
      <c r="J129" s="202"/>
      <c r="K129" s="202"/>
      <c r="L129" s="202"/>
      <c r="M129" s="223">
        <v>134</v>
      </c>
      <c r="N129" s="202"/>
      <c r="O129" s="202"/>
      <c r="P129" s="197">
        <f t="shared" si="49"/>
        <v>134</v>
      </c>
      <c r="Q129" s="202"/>
      <c r="R129" s="197">
        <f t="shared" si="50"/>
        <v>134</v>
      </c>
      <c r="S129" s="226" t="s">
        <v>1241</v>
      </c>
    </row>
    <row r="130" s="167" customFormat="1" ht="21" customHeight="1" spans="1:19">
      <c r="A130" s="198" t="s">
        <v>1251</v>
      </c>
      <c r="B130" s="220" t="s">
        <v>1252</v>
      </c>
      <c r="C130" s="202"/>
      <c r="D130" s="202"/>
      <c r="E130" s="202"/>
      <c r="F130" s="202"/>
      <c r="G130" s="202"/>
      <c r="H130" s="202"/>
      <c r="I130" s="202"/>
      <c r="J130" s="202"/>
      <c r="K130" s="202"/>
      <c r="L130" s="202"/>
      <c r="M130" s="222">
        <f t="shared" ref="M130:R130" si="51">SUM(M131:M188)</f>
        <v>9877</v>
      </c>
      <c r="N130" s="222">
        <f t="shared" si="51"/>
        <v>0</v>
      </c>
      <c r="O130" s="222">
        <f t="shared" si="51"/>
        <v>22182</v>
      </c>
      <c r="P130" s="222">
        <f t="shared" si="51"/>
        <v>32059</v>
      </c>
      <c r="Q130" s="222">
        <f t="shared" si="51"/>
        <v>0</v>
      </c>
      <c r="R130" s="222">
        <f t="shared" si="51"/>
        <v>32059</v>
      </c>
      <c r="S130" s="235"/>
    </row>
    <row r="131" s="167" customFormat="1" ht="21" customHeight="1" spans="1:19">
      <c r="A131" s="198" t="s">
        <v>1081</v>
      </c>
      <c r="B131" s="215" t="s">
        <v>1253</v>
      </c>
      <c r="C131" s="202"/>
      <c r="D131" s="202"/>
      <c r="E131" s="202"/>
      <c r="F131" s="202"/>
      <c r="G131" s="202"/>
      <c r="H131" s="202"/>
      <c r="I131" s="202"/>
      <c r="J131" s="202"/>
      <c r="K131" s="202"/>
      <c r="L131" s="202"/>
      <c r="M131" s="223">
        <v>1000</v>
      </c>
      <c r="N131" s="202"/>
      <c r="O131" s="202"/>
      <c r="P131" s="197">
        <f t="shared" ref="P131:P188" si="52">SUM(L131:O131)</f>
        <v>1000</v>
      </c>
      <c r="Q131" s="202"/>
      <c r="R131" s="197">
        <f t="shared" ref="R131:R188" si="53">SUM(P131:Q131)</f>
        <v>1000</v>
      </c>
      <c r="S131" s="217" t="s">
        <v>1254</v>
      </c>
    </row>
    <row r="132" s="167" customFormat="1" ht="21" customHeight="1" spans="1:19">
      <c r="A132" s="198" t="s">
        <v>1099</v>
      </c>
      <c r="B132" s="215" t="s">
        <v>367</v>
      </c>
      <c r="C132" s="202"/>
      <c r="D132" s="202"/>
      <c r="E132" s="202"/>
      <c r="F132" s="202"/>
      <c r="G132" s="202"/>
      <c r="H132" s="202"/>
      <c r="I132" s="202"/>
      <c r="J132" s="202"/>
      <c r="K132" s="202"/>
      <c r="L132" s="202"/>
      <c r="M132" s="223">
        <v>550</v>
      </c>
      <c r="N132" s="202"/>
      <c r="O132" s="202"/>
      <c r="P132" s="197">
        <f t="shared" si="52"/>
        <v>550</v>
      </c>
      <c r="Q132" s="202"/>
      <c r="R132" s="197">
        <f t="shared" si="53"/>
        <v>550</v>
      </c>
      <c r="S132" s="217" t="s">
        <v>1254</v>
      </c>
    </row>
    <row r="133" s="167" customFormat="1" ht="21" customHeight="1" spans="1:19">
      <c r="A133" s="198" t="s">
        <v>1106</v>
      </c>
      <c r="B133" s="215" t="s">
        <v>1255</v>
      </c>
      <c r="C133" s="202"/>
      <c r="D133" s="202"/>
      <c r="E133" s="202"/>
      <c r="F133" s="202"/>
      <c r="G133" s="202"/>
      <c r="H133" s="202"/>
      <c r="I133" s="202"/>
      <c r="J133" s="202"/>
      <c r="K133" s="202"/>
      <c r="L133" s="202"/>
      <c r="M133" s="223">
        <v>100</v>
      </c>
      <c r="N133" s="202"/>
      <c r="O133" s="202"/>
      <c r="P133" s="197">
        <f t="shared" si="52"/>
        <v>100</v>
      </c>
      <c r="Q133" s="202"/>
      <c r="R133" s="197">
        <f t="shared" si="53"/>
        <v>100</v>
      </c>
      <c r="S133" s="217" t="s">
        <v>1254</v>
      </c>
    </row>
    <row r="134" s="167" customFormat="1" ht="21" customHeight="1" spans="1:19">
      <c r="A134" s="198" t="s">
        <v>1108</v>
      </c>
      <c r="B134" s="215" t="s">
        <v>1256</v>
      </c>
      <c r="C134" s="202"/>
      <c r="D134" s="202"/>
      <c r="E134" s="202"/>
      <c r="F134" s="202"/>
      <c r="G134" s="202"/>
      <c r="H134" s="202"/>
      <c r="I134" s="202"/>
      <c r="J134" s="202"/>
      <c r="K134" s="202"/>
      <c r="L134" s="202"/>
      <c r="M134" s="223">
        <v>50</v>
      </c>
      <c r="N134" s="202"/>
      <c r="O134" s="202"/>
      <c r="P134" s="197">
        <f t="shared" si="52"/>
        <v>50</v>
      </c>
      <c r="Q134" s="202"/>
      <c r="R134" s="197">
        <f t="shared" si="53"/>
        <v>50</v>
      </c>
      <c r="S134" s="217" t="s">
        <v>1254</v>
      </c>
    </row>
    <row r="135" s="167" customFormat="1" ht="21" customHeight="1" spans="1:19">
      <c r="A135" s="198" t="s">
        <v>1115</v>
      </c>
      <c r="B135" s="221" t="s">
        <v>1257</v>
      </c>
      <c r="C135" s="202"/>
      <c r="D135" s="202"/>
      <c r="E135" s="202"/>
      <c r="F135" s="202"/>
      <c r="G135" s="202"/>
      <c r="H135" s="202"/>
      <c r="I135" s="202"/>
      <c r="J135" s="202"/>
      <c r="K135" s="202"/>
      <c r="L135" s="202"/>
      <c r="M135" s="223">
        <v>100</v>
      </c>
      <c r="N135" s="202"/>
      <c r="O135" s="202"/>
      <c r="P135" s="197">
        <f t="shared" si="52"/>
        <v>100</v>
      </c>
      <c r="Q135" s="202"/>
      <c r="R135" s="197">
        <f t="shared" si="53"/>
        <v>100</v>
      </c>
      <c r="S135" s="217" t="s">
        <v>1254</v>
      </c>
    </row>
    <row r="136" s="167" customFormat="1" ht="21" customHeight="1" spans="1:19">
      <c r="A136" s="198" t="s">
        <v>1120</v>
      </c>
      <c r="B136" s="227" t="s">
        <v>1258</v>
      </c>
      <c r="C136" s="202"/>
      <c r="D136" s="202"/>
      <c r="E136" s="202"/>
      <c r="F136" s="202"/>
      <c r="G136" s="202"/>
      <c r="H136" s="202"/>
      <c r="I136" s="202"/>
      <c r="J136" s="202"/>
      <c r="K136" s="202"/>
      <c r="L136" s="202"/>
      <c r="M136" s="223"/>
      <c r="N136" s="202"/>
      <c r="O136" s="202">
        <v>5300</v>
      </c>
      <c r="P136" s="197">
        <f t="shared" si="52"/>
        <v>5300</v>
      </c>
      <c r="Q136" s="202"/>
      <c r="R136" s="197">
        <f t="shared" si="53"/>
        <v>5300</v>
      </c>
      <c r="S136" s="217" t="s">
        <v>1259</v>
      </c>
    </row>
    <row r="137" s="167" customFormat="1" ht="21" customHeight="1" spans="1:19">
      <c r="A137" s="198" t="s">
        <v>1130</v>
      </c>
      <c r="B137" s="228" t="s">
        <v>1260</v>
      </c>
      <c r="C137" s="202"/>
      <c r="D137" s="202"/>
      <c r="E137" s="202"/>
      <c r="F137" s="202"/>
      <c r="G137" s="202"/>
      <c r="H137" s="202"/>
      <c r="I137" s="202"/>
      <c r="J137" s="202"/>
      <c r="K137" s="202"/>
      <c r="L137" s="202"/>
      <c r="M137" s="223"/>
      <c r="N137" s="202"/>
      <c r="O137" s="202">
        <v>200</v>
      </c>
      <c r="P137" s="197">
        <f t="shared" si="52"/>
        <v>200</v>
      </c>
      <c r="Q137" s="202"/>
      <c r="R137" s="197">
        <f t="shared" si="53"/>
        <v>200</v>
      </c>
      <c r="S137" s="217" t="s">
        <v>1259</v>
      </c>
    </row>
    <row r="138" s="167" customFormat="1" ht="21" customHeight="1" spans="1:19">
      <c r="A138" s="198" t="s">
        <v>1134</v>
      </c>
      <c r="B138" s="228" t="s">
        <v>1261</v>
      </c>
      <c r="C138" s="202"/>
      <c r="D138" s="202"/>
      <c r="E138" s="202"/>
      <c r="F138" s="202"/>
      <c r="G138" s="202"/>
      <c r="H138" s="202"/>
      <c r="I138" s="202"/>
      <c r="J138" s="202"/>
      <c r="K138" s="202"/>
      <c r="L138" s="202"/>
      <c r="M138" s="223"/>
      <c r="N138" s="202"/>
      <c r="O138" s="202">
        <v>2500</v>
      </c>
      <c r="P138" s="197">
        <f t="shared" si="52"/>
        <v>2500</v>
      </c>
      <c r="Q138" s="202"/>
      <c r="R138" s="197">
        <f t="shared" si="53"/>
        <v>2500</v>
      </c>
      <c r="S138" s="217" t="s">
        <v>1259</v>
      </c>
    </row>
    <row r="139" s="167" customFormat="1" ht="21" customHeight="1" spans="1:19">
      <c r="A139" s="198" t="s">
        <v>1138</v>
      </c>
      <c r="B139" s="215" t="s">
        <v>1262</v>
      </c>
      <c r="C139" s="202"/>
      <c r="D139" s="202"/>
      <c r="E139" s="202"/>
      <c r="F139" s="202"/>
      <c r="G139" s="202"/>
      <c r="H139" s="202"/>
      <c r="I139" s="202"/>
      <c r="J139" s="202"/>
      <c r="K139" s="202"/>
      <c r="L139" s="202"/>
      <c r="M139" s="223">
        <v>80</v>
      </c>
      <c r="N139" s="234"/>
      <c r="O139" s="202"/>
      <c r="P139" s="197">
        <f t="shared" si="52"/>
        <v>80</v>
      </c>
      <c r="Q139" s="202"/>
      <c r="R139" s="197">
        <f t="shared" si="53"/>
        <v>80</v>
      </c>
      <c r="S139" s="217" t="s">
        <v>1259</v>
      </c>
    </row>
    <row r="140" s="167" customFormat="1" ht="21" customHeight="1" spans="1:19">
      <c r="A140" s="198" t="s">
        <v>1143</v>
      </c>
      <c r="B140" s="215" t="s">
        <v>1263</v>
      </c>
      <c r="C140" s="202"/>
      <c r="D140" s="202"/>
      <c r="E140" s="202"/>
      <c r="F140" s="202"/>
      <c r="G140" s="202"/>
      <c r="H140" s="202"/>
      <c r="I140" s="202"/>
      <c r="J140" s="202"/>
      <c r="K140" s="202"/>
      <c r="L140" s="202"/>
      <c r="M140" s="223">
        <v>893</v>
      </c>
      <c r="N140" s="234"/>
      <c r="O140" s="202"/>
      <c r="P140" s="197">
        <f t="shared" si="52"/>
        <v>893</v>
      </c>
      <c r="Q140" s="202"/>
      <c r="R140" s="197">
        <f t="shared" si="53"/>
        <v>893</v>
      </c>
      <c r="S140" s="217" t="s">
        <v>1259</v>
      </c>
    </row>
    <row r="141" s="167" customFormat="1" ht="33" customHeight="1" spans="1:19">
      <c r="A141" s="198" t="s">
        <v>1148</v>
      </c>
      <c r="B141" s="229" t="s">
        <v>1264</v>
      </c>
      <c r="C141" s="202"/>
      <c r="D141" s="202"/>
      <c r="E141" s="202"/>
      <c r="F141" s="202"/>
      <c r="G141" s="202"/>
      <c r="H141" s="202"/>
      <c r="I141" s="202"/>
      <c r="J141" s="202"/>
      <c r="K141" s="202"/>
      <c r="L141" s="202"/>
      <c r="M141" s="223">
        <v>200</v>
      </c>
      <c r="N141" s="234"/>
      <c r="O141" s="202"/>
      <c r="P141" s="197">
        <f t="shared" si="52"/>
        <v>200</v>
      </c>
      <c r="Q141" s="202"/>
      <c r="R141" s="197">
        <f t="shared" si="53"/>
        <v>200</v>
      </c>
      <c r="S141" s="217" t="s">
        <v>1259</v>
      </c>
    </row>
    <row r="142" s="167" customFormat="1" ht="21" customHeight="1" spans="1:19">
      <c r="A142" s="198" t="s">
        <v>1153</v>
      </c>
      <c r="B142" s="227" t="s">
        <v>1265</v>
      </c>
      <c r="C142" s="202"/>
      <c r="D142" s="202"/>
      <c r="E142" s="202"/>
      <c r="F142" s="202"/>
      <c r="G142" s="202"/>
      <c r="H142" s="202"/>
      <c r="I142" s="202"/>
      <c r="J142" s="202"/>
      <c r="K142" s="202"/>
      <c r="L142" s="202"/>
      <c r="M142" s="223"/>
      <c r="N142" s="202"/>
      <c r="O142" s="207">
        <v>1000</v>
      </c>
      <c r="P142" s="197">
        <f t="shared" si="52"/>
        <v>1000</v>
      </c>
      <c r="Q142" s="202"/>
      <c r="R142" s="197">
        <f t="shared" si="53"/>
        <v>1000</v>
      </c>
      <c r="S142" s="217" t="s">
        <v>1254</v>
      </c>
    </row>
    <row r="143" s="167" customFormat="1" ht="21" customHeight="1" spans="1:19">
      <c r="A143" s="198" t="s">
        <v>1155</v>
      </c>
      <c r="B143" s="227" t="s">
        <v>1266</v>
      </c>
      <c r="C143" s="202"/>
      <c r="D143" s="202"/>
      <c r="E143" s="202"/>
      <c r="F143" s="202"/>
      <c r="G143" s="202"/>
      <c r="H143" s="202"/>
      <c r="I143" s="202"/>
      <c r="J143" s="202"/>
      <c r="K143" s="202"/>
      <c r="L143" s="202"/>
      <c r="M143" s="223"/>
      <c r="N143" s="202"/>
      <c r="O143" s="207">
        <v>190</v>
      </c>
      <c r="P143" s="197">
        <f t="shared" si="52"/>
        <v>190</v>
      </c>
      <c r="Q143" s="202"/>
      <c r="R143" s="197">
        <f t="shared" si="53"/>
        <v>190</v>
      </c>
      <c r="S143" s="217" t="s">
        <v>1254</v>
      </c>
    </row>
    <row r="144" s="167" customFormat="1" ht="21" customHeight="1" spans="1:19">
      <c r="A144" s="198" t="s">
        <v>1157</v>
      </c>
      <c r="B144" s="227" t="s">
        <v>1267</v>
      </c>
      <c r="C144" s="202"/>
      <c r="D144" s="202"/>
      <c r="E144" s="202"/>
      <c r="F144" s="202"/>
      <c r="G144" s="202"/>
      <c r="H144" s="202"/>
      <c r="I144" s="202"/>
      <c r="J144" s="202"/>
      <c r="K144" s="202"/>
      <c r="L144" s="202"/>
      <c r="M144" s="223"/>
      <c r="N144" s="202"/>
      <c r="O144" s="207">
        <v>1860</v>
      </c>
      <c r="P144" s="197">
        <f t="shared" si="52"/>
        <v>1860</v>
      </c>
      <c r="Q144" s="202"/>
      <c r="R144" s="197">
        <f t="shared" si="53"/>
        <v>1860</v>
      </c>
      <c r="S144" s="217" t="s">
        <v>1254</v>
      </c>
    </row>
    <row r="145" s="167" customFormat="1" ht="21" customHeight="1" spans="1:19">
      <c r="A145" s="198" t="s">
        <v>1159</v>
      </c>
      <c r="B145" s="215" t="s">
        <v>1268</v>
      </c>
      <c r="C145" s="202"/>
      <c r="D145" s="202"/>
      <c r="E145" s="202"/>
      <c r="F145" s="202"/>
      <c r="G145" s="202"/>
      <c r="H145" s="202"/>
      <c r="I145" s="202"/>
      <c r="J145" s="202"/>
      <c r="K145" s="202"/>
      <c r="L145" s="202"/>
      <c r="M145" s="223"/>
      <c r="N145" s="202"/>
      <c r="O145" s="207">
        <v>300</v>
      </c>
      <c r="P145" s="197">
        <f t="shared" si="52"/>
        <v>300</v>
      </c>
      <c r="Q145" s="202"/>
      <c r="R145" s="197">
        <f t="shared" si="53"/>
        <v>300</v>
      </c>
      <c r="S145" s="217" t="s">
        <v>1254</v>
      </c>
    </row>
    <row r="146" s="167" customFormat="1" ht="21" customHeight="1" spans="1:19">
      <c r="A146" s="198" t="s">
        <v>1161</v>
      </c>
      <c r="B146" s="215" t="s">
        <v>1269</v>
      </c>
      <c r="C146" s="202"/>
      <c r="D146" s="202"/>
      <c r="E146" s="202"/>
      <c r="F146" s="202"/>
      <c r="G146" s="202"/>
      <c r="H146" s="202"/>
      <c r="I146" s="202"/>
      <c r="J146" s="202"/>
      <c r="K146" s="202"/>
      <c r="L146" s="202"/>
      <c r="M146" s="223"/>
      <c r="N146" s="202"/>
      <c r="O146" s="207">
        <v>1350</v>
      </c>
      <c r="P146" s="197">
        <f t="shared" si="52"/>
        <v>1350</v>
      </c>
      <c r="Q146" s="202"/>
      <c r="R146" s="197">
        <f t="shared" si="53"/>
        <v>1350</v>
      </c>
      <c r="S146" s="217" t="s">
        <v>1254</v>
      </c>
    </row>
    <row r="147" s="167" customFormat="1" ht="21" customHeight="1" spans="1:19">
      <c r="A147" s="198" t="s">
        <v>1164</v>
      </c>
      <c r="B147" s="215" t="s">
        <v>1270</v>
      </c>
      <c r="C147" s="202"/>
      <c r="D147" s="202"/>
      <c r="E147" s="202"/>
      <c r="F147" s="202"/>
      <c r="G147" s="202"/>
      <c r="H147" s="202"/>
      <c r="I147" s="202"/>
      <c r="J147" s="202"/>
      <c r="K147" s="202"/>
      <c r="L147" s="202"/>
      <c r="M147" s="223"/>
      <c r="N147" s="202"/>
      <c r="O147" s="207">
        <v>500</v>
      </c>
      <c r="P147" s="197">
        <f t="shared" si="52"/>
        <v>500</v>
      </c>
      <c r="Q147" s="202"/>
      <c r="R147" s="197">
        <f t="shared" si="53"/>
        <v>500</v>
      </c>
      <c r="S147" s="217" t="s">
        <v>1254</v>
      </c>
    </row>
    <row r="148" s="167" customFormat="1" ht="21" customHeight="1" spans="1:19">
      <c r="A148" s="198" t="s">
        <v>1168</v>
      </c>
      <c r="B148" s="215" t="s">
        <v>1271</v>
      </c>
      <c r="C148" s="202"/>
      <c r="D148" s="202"/>
      <c r="E148" s="202"/>
      <c r="F148" s="202"/>
      <c r="G148" s="202"/>
      <c r="H148" s="202"/>
      <c r="I148" s="202"/>
      <c r="J148" s="202"/>
      <c r="K148" s="202"/>
      <c r="L148" s="202"/>
      <c r="M148" s="223"/>
      <c r="N148" s="202"/>
      <c r="O148" s="207">
        <v>340</v>
      </c>
      <c r="P148" s="197">
        <f t="shared" si="52"/>
        <v>340</v>
      </c>
      <c r="Q148" s="202"/>
      <c r="R148" s="197">
        <f t="shared" si="53"/>
        <v>340</v>
      </c>
      <c r="S148" s="217" t="s">
        <v>1254</v>
      </c>
    </row>
    <row r="149" s="167" customFormat="1" ht="21" customHeight="1" spans="1:19">
      <c r="A149" s="198" t="s">
        <v>1170</v>
      </c>
      <c r="B149" s="215" t="s">
        <v>1272</v>
      </c>
      <c r="C149" s="202"/>
      <c r="D149" s="202"/>
      <c r="E149" s="202"/>
      <c r="F149" s="202"/>
      <c r="G149" s="202"/>
      <c r="H149" s="202"/>
      <c r="I149" s="202"/>
      <c r="J149" s="202"/>
      <c r="K149" s="202"/>
      <c r="L149" s="202"/>
      <c r="M149" s="223"/>
      <c r="N149" s="202"/>
      <c r="O149" s="207">
        <v>30</v>
      </c>
      <c r="P149" s="197">
        <f t="shared" si="52"/>
        <v>30</v>
      </c>
      <c r="Q149" s="202"/>
      <c r="R149" s="197">
        <f t="shared" si="53"/>
        <v>30</v>
      </c>
      <c r="S149" s="217" t="s">
        <v>1254</v>
      </c>
    </row>
    <row r="150" s="167" customFormat="1" ht="21" customHeight="1" spans="1:19">
      <c r="A150" s="198" t="s">
        <v>1172</v>
      </c>
      <c r="B150" s="215" t="s">
        <v>1273</v>
      </c>
      <c r="C150" s="202"/>
      <c r="D150" s="202"/>
      <c r="E150" s="202"/>
      <c r="F150" s="202"/>
      <c r="G150" s="202"/>
      <c r="H150" s="202"/>
      <c r="I150" s="202"/>
      <c r="J150" s="202"/>
      <c r="K150" s="202"/>
      <c r="L150" s="202"/>
      <c r="M150" s="223"/>
      <c r="N150" s="202"/>
      <c r="O150" s="207">
        <v>580</v>
      </c>
      <c r="P150" s="197">
        <f t="shared" si="52"/>
        <v>580</v>
      </c>
      <c r="Q150" s="202"/>
      <c r="R150" s="197">
        <f t="shared" si="53"/>
        <v>580</v>
      </c>
      <c r="S150" s="217" t="s">
        <v>1254</v>
      </c>
    </row>
    <row r="151" s="167" customFormat="1" ht="21" customHeight="1" spans="1:19">
      <c r="A151" s="198" t="s">
        <v>1174</v>
      </c>
      <c r="B151" s="215" t="s">
        <v>1274</v>
      </c>
      <c r="C151" s="202"/>
      <c r="D151" s="202"/>
      <c r="E151" s="202"/>
      <c r="F151" s="202"/>
      <c r="G151" s="202"/>
      <c r="H151" s="202"/>
      <c r="I151" s="202"/>
      <c r="J151" s="202"/>
      <c r="K151" s="202"/>
      <c r="L151" s="202"/>
      <c r="M151" s="223"/>
      <c r="N151" s="202"/>
      <c r="O151" s="207">
        <v>780</v>
      </c>
      <c r="P151" s="197">
        <f t="shared" si="52"/>
        <v>780</v>
      </c>
      <c r="Q151" s="202"/>
      <c r="R151" s="197">
        <f t="shared" si="53"/>
        <v>780</v>
      </c>
      <c r="S151" s="217" t="s">
        <v>1254</v>
      </c>
    </row>
    <row r="152" s="167" customFormat="1" ht="21" customHeight="1" spans="1:19">
      <c r="A152" s="198" t="s">
        <v>1176</v>
      </c>
      <c r="B152" s="215" t="s">
        <v>1275</v>
      </c>
      <c r="C152" s="202"/>
      <c r="D152" s="202"/>
      <c r="E152" s="202"/>
      <c r="F152" s="202"/>
      <c r="G152" s="202"/>
      <c r="H152" s="202"/>
      <c r="I152" s="202"/>
      <c r="J152" s="202"/>
      <c r="K152" s="202"/>
      <c r="L152" s="202"/>
      <c r="M152" s="223"/>
      <c r="N152" s="202"/>
      <c r="O152" s="207">
        <v>650</v>
      </c>
      <c r="P152" s="197">
        <f t="shared" si="52"/>
        <v>650</v>
      </c>
      <c r="Q152" s="202"/>
      <c r="R152" s="197">
        <f t="shared" si="53"/>
        <v>650</v>
      </c>
      <c r="S152" s="217" t="s">
        <v>1254</v>
      </c>
    </row>
    <row r="153" s="167" customFormat="1" ht="21" customHeight="1" spans="1:19">
      <c r="A153" s="198" t="s">
        <v>1178</v>
      </c>
      <c r="B153" s="215" t="s">
        <v>1276</v>
      </c>
      <c r="C153" s="202"/>
      <c r="D153" s="202"/>
      <c r="E153" s="202"/>
      <c r="F153" s="202"/>
      <c r="G153" s="202"/>
      <c r="H153" s="202"/>
      <c r="I153" s="202"/>
      <c r="J153" s="202"/>
      <c r="K153" s="202"/>
      <c r="L153" s="202"/>
      <c r="M153" s="223"/>
      <c r="N153" s="202"/>
      <c r="O153" s="207">
        <v>800</v>
      </c>
      <c r="P153" s="197">
        <f t="shared" si="52"/>
        <v>800</v>
      </c>
      <c r="Q153" s="202"/>
      <c r="R153" s="197">
        <f t="shared" si="53"/>
        <v>800</v>
      </c>
      <c r="S153" s="217" t="s">
        <v>1254</v>
      </c>
    </row>
    <row r="154" s="167" customFormat="1" ht="21" customHeight="1" spans="1:19">
      <c r="A154" s="198" t="s">
        <v>1180</v>
      </c>
      <c r="B154" s="215" t="s">
        <v>1277</v>
      </c>
      <c r="C154" s="202"/>
      <c r="D154" s="202"/>
      <c r="E154" s="202"/>
      <c r="F154" s="202"/>
      <c r="G154" s="202"/>
      <c r="H154" s="202"/>
      <c r="I154" s="202"/>
      <c r="J154" s="202"/>
      <c r="K154" s="202"/>
      <c r="L154" s="202"/>
      <c r="M154" s="223"/>
      <c r="N154" s="202"/>
      <c r="O154" s="207">
        <v>200</v>
      </c>
      <c r="P154" s="197">
        <f t="shared" si="52"/>
        <v>200</v>
      </c>
      <c r="Q154" s="202"/>
      <c r="R154" s="197">
        <f t="shared" si="53"/>
        <v>200</v>
      </c>
      <c r="S154" s="217" t="s">
        <v>1254</v>
      </c>
    </row>
    <row r="155" s="167" customFormat="1" ht="33.95" customHeight="1" spans="1:19">
      <c r="A155" s="198" t="s">
        <v>1182</v>
      </c>
      <c r="B155" s="215" t="s">
        <v>1278</v>
      </c>
      <c r="C155" s="202"/>
      <c r="D155" s="202"/>
      <c r="E155" s="202"/>
      <c r="F155" s="202"/>
      <c r="G155" s="202"/>
      <c r="H155" s="202"/>
      <c r="I155" s="202"/>
      <c r="J155" s="202"/>
      <c r="K155" s="202"/>
      <c r="L155" s="202"/>
      <c r="M155" s="223">
        <v>160</v>
      </c>
      <c r="N155" s="202"/>
      <c r="O155" s="202"/>
      <c r="P155" s="197">
        <f t="shared" si="52"/>
        <v>160</v>
      </c>
      <c r="Q155" s="202"/>
      <c r="R155" s="197">
        <f t="shared" si="53"/>
        <v>160</v>
      </c>
      <c r="S155" s="217" t="s">
        <v>1254</v>
      </c>
    </row>
    <row r="156" s="167" customFormat="1" ht="21" customHeight="1" spans="1:19">
      <c r="A156" s="198" t="s">
        <v>1184</v>
      </c>
      <c r="B156" s="215" t="s">
        <v>1279</v>
      </c>
      <c r="C156" s="202"/>
      <c r="D156" s="202"/>
      <c r="E156" s="202"/>
      <c r="F156" s="202"/>
      <c r="G156" s="202"/>
      <c r="H156" s="202"/>
      <c r="I156" s="202"/>
      <c r="J156" s="202"/>
      <c r="K156" s="202"/>
      <c r="L156" s="202"/>
      <c r="M156" s="223">
        <v>50</v>
      </c>
      <c r="N156" s="202"/>
      <c r="O156" s="202"/>
      <c r="P156" s="197">
        <f t="shared" si="52"/>
        <v>50</v>
      </c>
      <c r="Q156" s="202"/>
      <c r="R156" s="197">
        <f t="shared" si="53"/>
        <v>50</v>
      </c>
      <c r="S156" s="217" t="s">
        <v>1254</v>
      </c>
    </row>
    <row r="157" s="167" customFormat="1" ht="21" customHeight="1" spans="1:19">
      <c r="A157" s="198" t="s">
        <v>1186</v>
      </c>
      <c r="B157" s="215" t="s">
        <v>1280</v>
      </c>
      <c r="C157" s="202"/>
      <c r="D157" s="202"/>
      <c r="E157" s="202"/>
      <c r="F157" s="202"/>
      <c r="G157" s="202"/>
      <c r="H157" s="202"/>
      <c r="I157" s="202"/>
      <c r="J157" s="202"/>
      <c r="K157" s="202"/>
      <c r="L157" s="202"/>
      <c r="M157" s="223">
        <v>10</v>
      </c>
      <c r="N157" s="202"/>
      <c r="O157" s="202"/>
      <c r="P157" s="197">
        <f t="shared" si="52"/>
        <v>10</v>
      </c>
      <c r="Q157" s="202"/>
      <c r="R157" s="197">
        <f t="shared" si="53"/>
        <v>10</v>
      </c>
      <c r="S157" s="217" t="s">
        <v>1254</v>
      </c>
    </row>
    <row r="158" s="167" customFormat="1" ht="21" customHeight="1" spans="1:19">
      <c r="A158" s="198" t="s">
        <v>1188</v>
      </c>
      <c r="B158" s="215" t="s">
        <v>1281</v>
      </c>
      <c r="C158" s="202"/>
      <c r="D158" s="202"/>
      <c r="E158" s="202"/>
      <c r="F158" s="202"/>
      <c r="G158" s="202"/>
      <c r="H158" s="202"/>
      <c r="I158" s="202"/>
      <c r="J158" s="202"/>
      <c r="K158" s="202"/>
      <c r="L158" s="202"/>
      <c r="M158" s="223"/>
      <c r="N158" s="202"/>
      <c r="O158" s="202">
        <v>30</v>
      </c>
      <c r="P158" s="197">
        <f t="shared" si="52"/>
        <v>30</v>
      </c>
      <c r="Q158" s="202"/>
      <c r="R158" s="197">
        <f t="shared" si="53"/>
        <v>30</v>
      </c>
      <c r="S158" s="217" t="s">
        <v>1254</v>
      </c>
    </row>
    <row r="159" s="167" customFormat="1" ht="21" customHeight="1" spans="1:19">
      <c r="A159" s="198" t="s">
        <v>1190</v>
      </c>
      <c r="B159" s="215" t="s">
        <v>1282</v>
      </c>
      <c r="C159" s="202"/>
      <c r="D159" s="202"/>
      <c r="E159" s="202"/>
      <c r="F159" s="202"/>
      <c r="G159" s="202"/>
      <c r="H159" s="202"/>
      <c r="I159" s="202"/>
      <c r="J159" s="202"/>
      <c r="K159" s="202"/>
      <c r="L159" s="202"/>
      <c r="M159" s="223"/>
      <c r="N159" s="202"/>
      <c r="O159" s="202">
        <v>1460</v>
      </c>
      <c r="P159" s="197">
        <f t="shared" si="52"/>
        <v>1460</v>
      </c>
      <c r="Q159" s="202"/>
      <c r="R159" s="197">
        <f t="shared" si="53"/>
        <v>1460</v>
      </c>
      <c r="S159" s="217" t="s">
        <v>1254</v>
      </c>
    </row>
    <row r="160" s="167" customFormat="1" ht="21" customHeight="1" spans="1:19">
      <c r="A160" s="198" t="s">
        <v>1192</v>
      </c>
      <c r="B160" s="215" t="s">
        <v>1283</v>
      </c>
      <c r="C160" s="202"/>
      <c r="D160" s="202"/>
      <c r="E160" s="202"/>
      <c r="F160" s="202"/>
      <c r="G160" s="202"/>
      <c r="H160" s="202"/>
      <c r="I160" s="202"/>
      <c r="J160" s="202"/>
      <c r="K160" s="202"/>
      <c r="L160" s="202"/>
      <c r="M160" s="223"/>
      <c r="N160" s="202"/>
      <c r="O160" s="202">
        <v>1200</v>
      </c>
      <c r="P160" s="197">
        <f t="shared" si="52"/>
        <v>1200</v>
      </c>
      <c r="Q160" s="202"/>
      <c r="R160" s="197">
        <f t="shared" si="53"/>
        <v>1200</v>
      </c>
      <c r="S160" s="217" t="s">
        <v>1254</v>
      </c>
    </row>
    <row r="161" s="167" customFormat="1" ht="21" customHeight="1" spans="1:19">
      <c r="A161" s="198" t="s">
        <v>1194</v>
      </c>
      <c r="B161" s="215" t="s">
        <v>1284</v>
      </c>
      <c r="C161" s="202"/>
      <c r="D161" s="202"/>
      <c r="E161" s="202"/>
      <c r="F161" s="202"/>
      <c r="G161" s="202"/>
      <c r="H161" s="202"/>
      <c r="I161" s="207"/>
      <c r="J161" s="202"/>
      <c r="K161" s="202"/>
      <c r="L161" s="202"/>
      <c r="M161" s="223">
        <v>300</v>
      </c>
      <c r="N161" s="202"/>
      <c r="O161" s="202"/>
      <c r="P161" s="197">
        <f t="shared" si="52"/>
        <v>300</v>
      </c>
      <c r="Q161" s="202"/>
      <c r="R161" s="197">
        <f t="shared" si="53"/>
        <v>300</v>
      </c>
      <c r="S161" s="217" t="s">
        <v>1254</v>
      </c>
    </row>
    <row r="162" s="167" customFormat="1" ht="21" customHeight="1" spans="1:19">
      <c r="A162" s="198" t="s">
        <v>1196</v>
      </c>
      <c r="B162" s="230" t="s">
        <v>1285</v>
      </c>
      <c r="C162" s="202"/>
      <c r="D162" s="202"/>
      <c r="E162" s="202"/>
      <c r="F162" s="202"/>
      <c r="G162" s="202"/>
      <c r="H162" s="202"/>
      <c r="I162" s="207"/>
      <c r="J162" s="202"/>
      <c r="K162" s="202"/>
      <c r="L162" s="202"/>
      <c r="M162" s="223"/>
      <c r="N162" s="202"/>
      <c r="O162" s="202">
        <v>1060</v>
      </c>
      <c r="P162" s="197">
        <f t="shared" si="52"/>
        <v>1060</v>
      </c>
      <c r="Q162" s="202"/>
      <c r="R162" s="197">
        <f t="shared" si="53"/>
        <v>1060</v>
      </c>
      <c r="S162" s="217" t="s">
        <v>1254</v>
      </c>
    </row>
    <row r="163" s="167" customFormat="1" ht="21" customHeight="1" spans="1:19">
      <c r="A163" s="198" t="s">
        <v>1198</v>
      </c>
      <c r="B163" s="230" t="s">
        <v>1286</v>
      </c>
      <c r="C163" s="202"/>
      <c r="D163" s="202"/>
      <c r="E163" s="202"/>
      <c r="F163" s="202"/>
      <c r="G163" s="202"/>
      <c r="H163" s="202"/>
      <c r="I163" s="207"/>
      <c r="J163" s="202"/>
      <c r="K163" s="202"/>
      <c r="L163" s="202"/>
      <c r="M163" s="223"/>
      <c r="N163" s="202"/>
      <c r="O163" s="202">
        <v>510</v>
      </c>
      <c r="P163" s="197">
        <f t="shared" si="52"/>
        <v>510</v>
      </c>
      <c r="Q163" s="202"/>
      <c r="R163" s="197">
        <f t="shared" si="53"/>
        <v>510</v>
      </c>
      <c r="S163" s="217" t="s">
        <v>1254</v>
      </c>
    </row>
    <row r="164" s="167" customFormat="1" ht="21" customHeight="1" spans="1:19">
      <c r="A164" s="198" t="s">
        <v>1200</v>
      </c>
      <c r="B164" s="231" t="s">
        <v>1287</v>
      </c>
      <c r="C164" s="202"/>
      <c r="D164" s="202"/>
      <c r="E164" s="202"/>
      <c r="F164" s="202"/>
      <c r="G164" s="202"/>
      <c r="H164" s="202"/>
      <c r="I164" s="202"/>
      <c r="J164" s="202"/>
      <c r="K164" s="202"/>
      <c r="L164" s="202"/>
      <c r="M164" s="223"/>
      <c r="N164" s="202"/>
      <c r="O164" s="202">
        <v>30</v>
      </c>
      <c r="P164" s="197">
        <f t="shared" si="52"/>
        <v>30</v>
      </c>
      <c r="Q164" s="202"/>
      <c r="R164" s="197">
        <f t="shared" si="53"/>
        <v>30</v>
      </c>
      <c r="S164" s="217" t="s">
        <v>1254</v>
      </c>
    </row>
    <row r="165" s="167" customFormat="1" ht="21" customHeight="1" spans="1:19">
      <c r="A165" s="198" t="s">
        <v>1202</v>
      </c>
      <c r="B165" s="231" t="s">
        <v>1288</v>
      </c>
      <c r="C165" s="202"/>
      <c r="D165" s="202"/>
      <c r="E165" s="202"/>
      <c r="F165" s="202"/>
      <c r="G165" s="202"/>
      <c r="H165" s="202"/>
      <c r="I165" s="202"/>
      <c r="J165" s="202"/>
      <c r="K165" s="202"/>
      <c r="L165" s="202"/>
      <c r="M165" s="223">
        <v>10</v>
      </c>
      <c r="N165" s="202"/>
      <c r="O165" s="202"/>
      <c r="P165" s="197">
        <f t="shared" si="52"/>
        <v>10</v>
      </c>
      <c r="Q165" s="202"/>
      <c r="R165" s="197">
        <f t="shared" si="53"/>
        <v>10</v>
      </c>
      <c r="S165" s="217" t="s">
        <v>1254</v>
      </c>
    </row>
    <row r="166" s="167" customFormat="1" ht="21" customHeight="1" spans="1:19">
      <c r="A166" s="198" t="s">
        <v>1245</v>
      </c>
      <c r="B166" s="231" t="s">
        <v>1289</v>
      </c>
      <c r="C166" s="202"/>
      <c r="D166" s="202"/>
      <c r="E166" s="202"/>
      <c r="F166" s="202"/>
      <c r="G166" s="202"/>
      <c r="H166" s="202"/>
      <c r="I166" s="202"/>
      <c r="J166" s="202"/>
      <c r="K166" s="202"/>
      <c r="L166" s="202"/>
      <c r="M166" s="223">
        <v>300</v>
      </c>
      <c r="N166" s="202"/>
      <c r="O166" s="202"/>
      <c r="P166" s="197">
        <f t="shared" si="52"/>
        <v>300</v>
      </c>
      <c r="Q166" s="202"/>
      <c r="R166" s="197">
        <f t="shared" si="53"/>
        <v>300</v>
      </c>
      <c r="S166" s="217" t="s">
        <v>1254</v>
      </c>
    </row>
    <row r="167" s="167" customFormat="1" ht="30" customHeight="1" spans="1:19">
      <c r="A167" s="198" t="s">
        <v>1247</v>
      </c>
      <c r="B167" s="230" t="s">
        <v>1290</v>
      </c>
      <c r="C167" s="202"/>
      <c r="D167" s="202"/>
      <c r="E167" s="202"/>
      <c r="F167" s="202"/>
      <c r="G167" s="202"/>
      <c r="H167" s="202"/>
      <c r="I167" s="202"/>
      <c r="J167" s="202"/>
      <c r="K167" s="202"/>
      <c r="L167" s="202"/>
      <c r="M167" s="223"/>
      <c r="N167" s="202"/>
      <c r="O167" s="202">
        <v>110</v>
      </c>
      <c r="P167" s="197">
        <f t="shared" si="52"/>
        <v>110</v>
      </c>
      <c r="Q167" s="202"/>
      <c r="R167" s="197">
        <f t="shared" si="53"/>
        <v>110</v>
      </c>
      <c r="S167" s="217" t="s">
        <v>1254</v>
      </c>
    </row>
    <row r="168" s="167" customFormat="1" ht="32.1" customHeight="1" spans="1:19">
      <c r="A168" s="198" t="s">
        <v>1249</v>
      </c>
      <c r="B168" s="230" t="s">
        <v>1291</v>
      </c>
      <c r="C168" s="202"/>
      <c r="D168" s="202"/>
      <c r="E168" s="202"/>
      <c r="F168" s="202"/>
      <c r="G168" s="202"/>
      <c r="H168" s="202"/>
      <c r="I168" s="202"/>
      <c r="J168" s="202"/>
      <c r="K168" s="202"/>
      <c r="L168" s="202"/>
      <c r="M168" s="223">
        <v>130</v>
      </c>
      <c r="N168" s="202"/>
      <c r="O168" s="202"/>
      <c r="P168" s="197">
        <f t="shared" si="52"/>
        <v>130</v>
      </c>
      <c r="Q168" s="202"/>
      <c r="R168" s="197">
        <f t="shared" si="53"/>
        <v>130</v>
      </c>
      <c r="S168" s="217" t="s">
        <v>1254</v>
      </c>
    </row>
    <row r="169" s="167" customFormat="1" ht="21" customHeight="1" spans="1:19">
      <c r="A169" s="198" t="s">
        <v>1292</v>
      </c>
      <c r="B169" s="230" t="s">
        <v>1293</v>
      </c>
      <c r="C169" s="202"/>
      <c r="D169" s="202"/>
      <c r="E169" s="202"/>
      <c r="F169" s="202"/>
      <c r="G169" s="202"/>
      <c r="H169" s="202"/>
      <c r="I169" s="202"/>
      <c r="J169" s="202"/>
      <c r="K169" s="202"/>
      <c r="L169" s="202"/>
      <c r="M169" s="223">
        <v>400</v>
      </c>
      <c r="N169" s="202"/>
      <c r="O169" s="207"/>
      <c r="P169" s="197">
        <f t="shared" si="52"/>
        <v>400</v>
      </c>
      <c r="Q169" s="202"/>
      <c r="R169" s="197">
        <f t="shared" si="53"/>
        <v>400</v>
      </c>
      <c r="S169" s="217" t="s">
        <v>1254</v>
      </c>
    </row>
    <row r="170" s="167" customFormat="1" ht="32.1" customHeight="1" spans="1:19">
      <c r="A170" s="198" t="s">
        <v>1294</v>
      </c>
      <c r="B170" s="215" t="s">
        <v>1295</v>
      </c>
      <c r="C170" s="202"/>
      <c r="D170" s="202"/>
      <c r="E170" s="202"/>
      <c r="F170" s="202"/>
      <c r="G170" s="202"/>
      <c r="H170" s="202"/>
      <c r="I170" s="202"/>
      <c r="J170" s="202"/>
      <c r="K170" s="202"/>
      <c r="L170" s="202"/>
      <c r="M170" s="223">
        <v>685</v>
      </c>
      <c r="N170" s="202"/>
      <c r="O170" s="207"/>
      <c r="P170" s="197">
        <f t="shared" si="52"/>
        <v>685</v>
      </c>
      <c r="Q170" s="202"/>
      <c r="R170" s="197">
        <f t="shared" si="53"/>
        <v>685</v>
      </c>
      <c r="S170" s="217" t="s">
        <v>1254</v>
      </c>
    </row>
    <row r="171" s="167" customFormat="1" ht="21" customHeight="1" spans="1:19">
      <c r="A171" s="198" t="s">
        <v>1296</v>
      </c>
      <c r="B171" s="215" t="s">
        <v>1297</v>
      </c>
      <c r="C171" s="202"/>
      <c r="D171" s="202"/>
      <c r="E171" s="202"/>
      <c r="F171" s="202"/>
      <c r="G171" s="202"/>
      <c r="H171" s="202"/>
      <c r="I171" s="202"/>
      <c r="J171" s="202"/>
      <c r="K171" s="202"/>
      <c r="L171" s="202"/>
      <c r="M171" s="223"/>
      <c r="N171" s="202"/>
      <c r="O171" s="207">
        <v>300</v>
      </c>
      <c r="P171" s="197">
        <f t="shared" si="52"/>
        <v>300</v>
      </c>
      <c r="Q171" s="202"/>
      <c r="R171" s="197">
        <f t="shared" si="53"/>
        <v>300</v>
      </c>
      <c r="S171" s="217" t="s">
        <v>1254</v>
      </c>
    </row>
    <row r="172" s="167" customFormat="1" ht="21" customHeight="1" spans="1:19">
      <c r="A172" s="198" t="s">
        <v>1298</v>
      </c>
      <c r="B172" s="215" t="s">
        <v>1299</v>
      </c>
      <c r="C172" s="202"/>
      <c r="D172" s="202"/>
      <c r="E172" s="202"/>
      <c r="F172" s="202"/>
      <c r="G172" s="202"/>
      <c r="H172" s="202"/>
      <c r="I172" s="202"/>
      <c r="J172" s="202"/>
      <c r="K172" s="202"/>
      <c r="L172" s="202"/>
      <c r="M172" s="223"/>
      <c r="N172" s="202"/>
      <c r="O172" s="207">
        <v>55</v>
      </c>
      <c r="P172" s="197">
        <f t="shared" si="52"/>
        <v>55</v>
      </c>
      <c r="Q172" s="202"/>
      <c r="R172" s="197">
        <f t="shared" si="53"/>
        <v>55</v>
      </c>
      <c r="S172" s="217" t="s">
        <v>1254</v>
      </c>
    </row>
    <row r="173" s="167" customFormat="1" ht="21" customHeight="1" spans="1:19">
      <c r="A173" s="198" t="s">
        <v>1300</v>
      </c>
      <c r="B173" s="215" t="s">
        <v>1301</v>
      </c>
      <c r="C173" s="202"/>
      <c r="D173" s="202"/>
      <c r="E173" s="202"/>
      <c r="F173" s="202"/>
      <c r="G173" s="202"/>
      <c r="H173" s="202"/>
      <c r="I173" s="202"/>
      <c r="J173" s="202"/>
      <c r="K173" s="202"/>
      <c r="L173" s="202"/>
      <c r="M173" s="223"/>
      <c r="N173" s="202"/>
      <c r="O173" s="207">
        <v>75</v>
      </c>
      <c r="P173" s="197">
        <f t="shared" si="52"/>
        <v>75</v>
      </c>
      <c r="Q173" s="202"/>
      <c r="R173" s="197">
        <f t="shared" si="53"/>
        <v>75</v>
      </c>
      <c r="S173" s="217" t="s">
        <v>1254</v>
      </c>
    </row>
    <row r="174" s="167" customFormat="1" ht="21" customHeight="1" spans="1:19">
      <c r="A174" s="198" t="s">
        <v>1302</v>
      </c>
      <c r="B174" s="215" t="s">
        <v>1303</v>
      </c>
      <c r="C174" s="202"/>
      <c r="D174" s="202"/>
      <c r="E174" s="202"/>
      <c r="F174" s="202"/>
      <c r="G174" s="202"/>
      <c r="H174" s="202"/>
      <c r="I174" s="202"/>
      <c r="J174" s="202"/>
      <c r="K174" s="202"/>
      <c r="L174" s="202"/>
      <c r="M174" s="223"/>
      <c r="N174" s="202"/>
      <c r="O174" s="207">
        <v>22</v>
      </c>
      <c r="P174" s="197">
        <f t="shared" si="52"/>
        <v>22</v>
      </c>
      <c r="Q174" s="202"/>
      <c r="R174" s="197">
        <f t="shared" si="53"/>
        <v>22</v>
      </c>
      <c r="S174" s="217" t="s">
        <v>1254</v>
      </c>
    </row>
    <row r="175" s="167" customFormat="1" ht="21" customHeight="1" spans="1:19">
      <c r="A175" s="198" t="s">
        <v>1304</v>
      </c>
      <c r="B175" s="230" t="s">
        <v>1305</v>
      </c>
      <c r="C175" s="202"/>
      <c r="D175" s="202"/>
      <c r="E175" s="202"/>
      <c r="F175" s="202"/>
      <c r="G175" s="202"/>
      <c r="H175" s="202"/>
      <c r="I175" s="202"/>
      <c r="J175" s="202"/>
      <c r="K175" s="202"/>
      <c r="L175" s="202"/>
      <c r="M175" s="223"/>
      <c r="N175" s="202"/>
      <c r="O175" s="207">
        <v>70</v>
      </c>
      <c r="P175" s="197">
        <f t="shared" si="52"/>
        <v>70</v>
      </c>
      <c r="Q175" s="202"/>
      <c r="R175" s="197">
        <f t="shared" si="53"/>
        <v>70</v>
      </c>
      <c r="S175" s="217" t="s">
        <v>1254</v>
      </c>
    </row>
    <row r="176" s="167" customFormat="1" ht="21" customHeight="1" spans="1:19">
      <c r="A176" s="198" t="s">
        <v>1306</v>
      </c>
      <c r="B176" s="215" t="s">
        <v>1307</v>
      </c>
      <c r="C176" s="202"/>
      <c r="D176" s="202"/>
      <c r="E176" s="202"/>
      <c r="F176" s="202"/>
      <c r="G176" s="202"/>
      <c r="H176" s="202"/>
      <c r="I176" s="202"/>
      <c r="J176" s="202"/>
      <c r="K176" s="202"/>
      <c r="L176" s="202"/>
      <c r="M176" s="223"/>
      <c r="N176" s="202"/>
      <c r="O176" s="207">
        <v>50</v>
      </c>
      <c r="P176" s="197">
        <f t="shared" si="52"/>
        <v>50</v>
      </c>
      <c r="Q176" s="202"/>
      <c r="R176" s="197">
        <f t="shared" si="53"/>
        <v>50</v>
      </c>
      <c r="S176" s="217" t="s">
        <v>1254</v>
      </c>
    </row>
    <row r="177" s="167" customFormat="1" ht="21" customHeight="1" spans="1:19">
      <c r="A177" s="198" t="s">
        <v>1308</v>
      </c>
      <c r="B177" s="215" t="s">
        <v>1309</v>
      </c>
      <c r="C177" s="202"/>
      <c r="D177" s="202"/>
      <c r="E177" s="202"/>
      <c r="F177" s="202"/>
      <c r="G177" s="202"/>
      <c r="H177" s="202"/>
      <c r="I177" s="202"/>
      <c r="J177" s="202"/>
      <c r="K177" s="202"/>
      <c r="L177" s="202"/>
      <c r="M177" s="223"/>
      <c r="N177" s="202"/>
      <c r="O177" s="207">
        <v>100</v>
      </c>
      <c r="P177" s="197">
        <f t="shared" si="52"/>
        <v>100</v>
      </c>
      <c r="Q177" s="202"/>
      <c r="R177" s="197">
        <f t="shared" si="53"/>
        <v>100</v>
      </c>
      <c r="S177" s="217" t="s">
        <v>1254</v>
      </c>
    </row>
    <row r="178" s="167" customFormat="1" ht="30.95" customHeight="1" spans="1:19">
      <c r="A178" s="198" t="s">
        <v>1310</v>
      </c>
      <c r="B178" s="215" t="s">
        <v>1311</v>
      </c>
      <c r="C178" s="202"/>
      <c r="D178" s="202"/>
      <c r="E178" s="202"/>
      <c r="F178" s="202"/>
      <c r="G178" s="202"/>
      <c r="H178" s="202"/>
      <c r="I178" s="202"/>
      <c r="J178" s="202"/>
      <c r="K178" s="202"/>
      <c r="L178" s="202"/>
      <c r="M178" s="223"/>
      <c r="N178" s="202"/>
      <c r="O178" s="207">
        <v>130</v>
      </c>
      <c r="P178" s="197">
        <f t="shared" si="52"/>
        <v>130</v>
      </c>
      <c r="Q178" s="202"/>
      <c r="R178" s="197">
        <f t="shared" si="53"/>
        <v>130</v>
      </c>
      <c r="S178" s="217" t="s">
        <v>1254</v>
      </c>
    </row>
    <row r="179" s="167" customFormat="1" ht="32.1" customHeight="1" spans="1:19">
      <c r="A179" s="198" t="s">
        <v>1312</v>
      </c>
      <c r="B179" s="215" t="s">
        <v>1313</v>
      </c>
      <c r="C179" s="202"/>
      <c r="D179" s="202"/>
      <c r="E179" s="202"/>
      <c r="F179" s="202"/>
      <c r="G179" s="202"/>
      <c r="H179" s="202"/>
      <c r="I179" s="202"/>
      <c r="J179" s="202"/>
      <c r="K179" s="202"/>
      <c r="L179" s="202"/>
      <c r="M179" s="223"/>
      <c r="N179" s="202"/>
      <c r="O179" s="207">
        <v>120</v>
      </c>
      <c r="P179" s="197">
        <f t="shared" si="52"/>
        <v>120</v>
      </c>
      <c r="Q179" s="202"/>
      <c r="R179" s="197">
        <f t="shared" si="53"/>
        <v>120</v>
      </c>
      <c r="S179" s="217" t="s">
        <v>1254</v>
      </c>
    </row>
    <row r="180" s="167" customFormat="1" ht="21" customHeight="1" spans="1:19">
      <c r="A180" s="198" t="s">
        <v>1314</v>
      </c>
      <c r="B180" s="221" t="s">
        <v>1315</v>
      </c>
      <c r="C180" s="202"/>
      <c r="D180" s="202"/>
      <c r="E180" s="202"/>
      <c r="F180" s="202"/>
      <c r="G180" s="202"/>
      <c r="H180" s="202"/>
      <c r="I180" s="202"/>
      <c r="J180" s="202"/>
      <c r="K180" s="202"/>
      <c r="L180" s="202"/>
      <c r="M180" s="223">
        <v>80</v>
      </c>
      <c r="N180" s="202"/>
      <c r="O180" s="207"/>
      <c r="P180" s="197">
        <f t="shared" si="52"/>
        <v>80</v>
      </c>
      <c r="Q180" s="202"/>
      <c r="R180" s="197">
        <f t="shared" si="53"/>
        <v>80</v>
      </c>
      <c r="S180" s="217" t="s">
        <v>1254</v>
      </c>
    </row>
    <row r="181" s="167" customFormat="1" ht="21" customHeight="1" spans="1:19">
      <c r="A181" s="198" t="s">
        <v>1316</v>
      </c>
      <c r="B181" s="221" t="s">
        <v>1317</v>
      </c>
      <c r="C181" s="202"/>
      <c r="D181" s="202"/>
      <c r="E181" s="202"/>
      <c r="F181" s="202"/>
      <c r="G181" s="202"/>
      <c r="H181" s="202"/>
      <c r="I181" s="202"/>
      <c r="J181" s="202"/>
      <c r="K181" s="202"/>
      <c r="L181" s="202"/>
      <c r="M181" s="223">
        <v>300</v>
      </c>
      <c r="N181" s="202"/>
      <c r="O181" s="202"/>
      <c r="P181" s="197">
        <f t="shared" si="52"/>
        <v>300</v>
      </c>
      <c r="Q181" s="202"/>
      <c r="R181" s="197">
        <f t="shared" si="53"/>
        <v>300</v>
      </c>
      <c r="S181" s="217" t="s">
        <v>1254</v>
      </c>
    </row>
    <row r="182" s="167" customFormat="1" ht="21" customHeight="1" spans="1:19">
      <c r="A182" s="198" t="s">
        <v>1318</v>
      </c>
      <c r="B182" s="221" t="s">
        <v>1319</v>
      </c>
      <c r="C182" s="202"/>
      <c r="D182" s="202"/>
      <c r="E182" s="202"/>
      <c r="F182" s="202"/>
      <c r="G182" s="202"/>
      <c r="H182" s="202"/>
      <c r="I182" s="202"/>
      <c r="J182" s="202"/>
      <c r="K182" s="202"/>
      <c r="L182" s="202"/>
      <c r="M182" s="223">
        <v>2000</v>
      </c>
      <c r="N182" s="202"/>
      <c r="O182" s="202"/>
      <c r="P182" s="197">
        <f t="shared" si="52"/>
        <v>2000</v>
      </c>
      <c r="Q182" s="202"/>
      <c r="R182" s="197">
        <f t="shared" si="53"/>
        <v>2000</v>
      </c>
      <c r="S182" s="217" t="s">
        <v>1254</v>
      </c>
    </row>
    <row r="183" s="167" customFormat="1" ht="21" customHeight="1" spans="1:19">
      <c r="A183" s="198" t="s">
        <v>1320</v>
      </c>
      <c r="B183" s="221" t="s">
        <v>1321</v>
      </c>
      <c r="C183" s="202"/>
      <c r="D183" s="202"/>
      <c r="E183" s="202"/>
      <c r="F183" s="202"/>
      <c r="G183" s="202"/>
      <c r="H183" s="202"/>
      <c r="I183" s="202"/>
      <c r="J183" s="202"/>
      <c r="K183" s="202"/>
      <c r="L183" s="202"/>
      <c r="M183" s="223">
        <v>300</v>
      </c>
      <c r="N183" s="202"/>
      <c r="O183" s="202"/>
      <c r="P183" s="197">
        <f t="shared" si="52"/>
        <v>300</v>
      </c>
      <c r="Q183" s="202"/>
      <c r="R183" s="197">
        <f t="shared" si="53"/>
        <v>300</v>
      </c>
      <c r="S183" s="217" t="s">
        <v>1254</v>
      </c>
    </row>
    <row r="184" s="167" customFormat="1" ht="30.95" customHeight="1" spans="1:19">
      <c r="A184" s="198" t="s">
        <v>1322</v>
      </c>
      <c r="B184" s="215" t="s">
        <v>1323</v>
      </c>
      <c r="C184" s="202"/>
      <c r="D184" s="202"/>
      <c r="E184" s="202"/>
      <c r="F184" s="202"/>
      <c r="G184" s="202"/>
      <c r="H184" s="202"/>
      <c r="I184" s="202"/>
      <c r="J184" s="202"/>
      <c r="K184" s="202"/>
      <c r="L184" s="202"/>
      <c r="M184" s="223">
        <v>2000</v>
      </c>
      <c r="N184" s="202"/>
      <c r="O184" s="202"/>
      <c r="P184" s="197">
        <f t="shared" si="52"/>
        <v>2000</v>
      </c>
      <c r="Q184" s="202"/>
      <c r="R184" s="197">
        <f t="shared" si="53"/>
        <v>2000</v>
      </c>
      <c r="S184" s="217" t="s">
        <v>1254</v>
      </c>
    </row>
    <row r="185" s="167" customFormat="1" ht="21" customHeight="1" spans="1:19">
      <c r="A185" s="198" t="s">
        <v>1324</v>
      </c>
      <c r="B185" s="230" t="s">
        <v>1325</v>
      </c>
      <c r="C185" s="202"/>
      <c r="D185" s="202"/>
      <c r="E185" s="202"/>
      <c r="F185" s="202"/>
      <c r="G185" s="202"/>
      <c r="H185" s="202"/>
      <c r="I185" s="202"/>
      <c r="J185" s="202"/>
      <c r="K185" s="202"/>
      <c r="L185" s="202"/>
      <c r="M185" s="223"/>
      <c r="N185" s="202"/>
      <c r="O185" s="202">
        <v>280</v>
      </c>
      <c r="P185" s="197">
        <f t="shared" si="52"/>
        <v>280</v>
      </c>
      <c r="Q185" s="202"/>
      <c r="R185" s="197">
        <f t="shared" si="53"/>
        <v>280</v>
      </c>
      <c r="S185" s="217" t="s">
        <v>1254</v>
      </c>
    </row>
    <row r="186" s="167" customFormat="1" ht="21" customHeight="1" spans="1:19">
      <c r="A186" s="198" t="s">
        <v>1326</v>
      </c>
      <c r="B186" s="217" t="s">
        <v>1327</v>
      </c>
      <c r="C186" s="202"/>
      <c r="D186" s="202"/>
      <c r="E186" s="202"/>
      <c r="F186" s="202"/>
      <c r="G186" s="202"/>
      <c r="H186" s="202"/>
      <c r="I186" s="202"/>
      <c r="J186" s="202"/>
      <c r="K186" s="202"/>
      <c r="L186" s="202"/>
      <c r="M186" s="223">
        <v>14</v>
      </c>
      <c r="N186" s="202"/>
      <c r="O186" s="202"/>
      <c r="P186" s="197">
        <f t="shared" si="52"/>
        <v>14</v>
      </c>
      <c r="Q186" s="202"/>
      <c r="R186" s="197">
        <f t="shared" si="53"/>
        <v>14</v>
      </c>
      <c r="S186" s="217" t="s">
        <v>1328</v>
      </c>
    </row>
    <row r="187" s="167" customFormat="1" ht="21" customHeight="1" spans="1:19">
      <c r="A187" s="198" t="s">
        <v>1329</v>
      </c>
      <c r="B187" s="217" t="s">
        <v>1330</v>
      </c>
      <c r="C187" s="202"/>
      <c r="D187" s="202"/>
      <c r="E187" s="202"/>
      <c r="F187" s="202"/>
      <c r="G187" s="202"/>
      <c r="H187" s="202"/>
      <c r="I187" s="202"/>
      <c r="J187" s="202"/>
      <c r="K187" s="202"/>
      <c r="L187" s="202"/>
      <c r="M187" s="223">
        <v>80</v>
      </c>
      <c r="N187" s="202"/>
      <c r="O187" s="202"/>
      <c r="P187" s="197">
        <f t="shared" si="52"/>
        <v>80</v>
      </c>
      <c r="Q187" s="202"/>
      <c r="R187" s="197">
        <f t="shared" si="53"/>
        <v>80</v>
      </c>
      <c r="S187" s="217" t="s">
        <v>1328</v>
      </c>
    </row>
    <row r="188" s="167" customFormat="1" ht="21" customHeight="1" spans="1:19">
      <c r="A188" s="198" t="s">
        <v>1331</v>
      </c>
      <c r="B188" s="232" t="s">
        <v>1332</v>
      </c>
      <c r="C188" s="202"/>
      <c r="D188" s="202"/>
      <c r="E188" s="202"/>
      <c r="F188" s="202"/>
      <c r="G188" s="202"/>
      <c r="H188" s="202"/>
      <c r="I188" s="202"/>
      <c r="J188" s="202"/>
      <c r="K188" s="202"/>
      <c r="L188" s="202"/>
      <c r="M188" s="223">
        <v>85</v>
      </c>
      <c r="N188" s="202"/>
      <c r="O188" s="202"/>
      <c r="P188" s="197">
        <f t="shared" si="52"/>
        <v>85</v>
      </c>
      <c r="Q188" s="202"/>
      <c r="R188" s="197">
        <f t="shared" si="53"/>
        <v>85</v>
      </c>
      <c r="S188" s="217" t="s">
        <v>1328</v>
      </c>
    </row>
    <row r="189" s="167" customFormat="1" ht="21" customHeight="1" spans="1:19">
      <c r="A189" s="198" t="s">
        <v>1333</v>
      </c>
      <c r="B189" s="220" t="s">
        <v>1334</v>
      </c>
      <c r="C189" s="197"/>
      <c r="D189" s="197"/>
      <c r="E189" s="197"/>
      <c r="F189" s="202"/>
      <c r="G189" s="202"/>
      <c r="H189" s="202"/>
      <c r="I189" s="202"/>
      <c r="J189" s="202"/>
      <c r="K189" s="202"/>
      <c r="L189" s="202"/>
      <c r="M189" s="222">
        <f t="shared" ref="M189:R189" si="54">SUM(M190:M230)</f>
        <v>19931</v>
      </c>
      <c r="N189" s="197">
        <f t="shared" si="54"/>
        <v>0</v>
      </c>
      <c r="O189" s="197">
        <f t="shared" si="54"/>
        <v>5320</v>
      </c>
      <c r="P189" s="197">
        <f t="shared" si="54"/>
        <v>25251</v>
      </c>
      <c r="Q189" s="197">
        <f t="shared" si="54"/>
        <v>0</v>
      </c>
      <c r="R189" s="197">
        <f t="shared" si="54"/>
        <v>25251</v>
      </c>
      <c r="S189" s="235"/>
    </row>
    <row r="190" s="167" customFormat="1" ht="21" customHeight="1" spans="1:19">
      <c r="A190" s="198" t="s">
        <v>1081</v>
      </c>
      <c r="B190" s="233" t="s">
        <v>1335</v>
      </c>
      <c r="C190" s="202"/>
      <c r="D190" s="202"/>
      <c r="E190" s="202"/>
      <c r="F190" s="202"/>
      <c r="G190" s="202"/>
      <c r="H190" s="202"/>
      <c r="I190" s="202"/>
      <c r="J190" s="202"/>
      <c r="K190" s="202"/>
      <c r="L190" s="202"/>
      <c r="M190" s="223">
        <v>4000</v>
      </c>
      <c r="N190" s="202"/>
      <c r="O190" s="202"/>
      <c r="P190" s="197">
        <f t="shared" ref="P190:P230" si="55">SUM(L190:O190)</f>
        <v>4000</v>
      </c>
      <c r="Q190" s="202"/>
      <c r="R190" s="197">
        <f t="shared" ref="R190:R230" si="56">SUM(P190:Q190)</f>
        <v>4000</v>
      </c>
      <c r="S190" s="217" t="s">
        <v>1254</v>
      </c>
    </row>
    <row r="191" s="167" customFormat="1" ht="21" customHeight="1" spans="1:19">
      <c r="A191" s="198" t="s">
        <v>1099</v>
      </c>
      <c r="B191" s="233" t="s">
        <v>1336</v>
      </c>
      <c r="C191" s="202"/>
      <c r="D191" s="202"/>
      <c r="E191" s="202"/>
      <c r="F191" s="202"/>
      <c r="G191" s="202"/>
      <c r="H191" s="202"/>
      <c r="I191" s="202"/>
      <c r="J191" s="202"/>
      <c r="K191" s="202"/>
      <c r="L191" s="202"/>
      <c r="M191" s="223">
        <v>1000</v>
      </c>
      <c r="N191" s="202"/>
      <c r="O191" s="202"/>
      <c r="P191" s="197">
        <f t="shared" si="55"/>
        <v>1000</v>
      </c>
      <c r="Q191" s="202"/>
      <c r="R191" s="197">
        <f t="shared" si="56"/>
        <v>1000</v>
      </c>
      <c r="S191" s="217" t="s">
        <v>1254</v>
      </c>
    </row>
    <row r="192" s="167" customFormat="1" ht="21" customHeight="1" spans="1:19">
      <c r="A192" s="198" t="s">
        <v>1106</v>
      </c>
      <c r="B192" s="233" t="s">
        <v>1337</v>
      </c>
      <c r="C192" s="202"/>
      <c r="D192" s="202"/>
      <c r="E192" s="202"/>
      <c r="F192" s="202"/>
      <c r="G192" s="202"/>
      <c r="H192" s="202"/>
      <c r="I192" s="202"/>
      <c r="J192" s="202"/>
      <c r="K192" s="202"/>
      <c r="L192" s="202"/>
      <c r="M192" s="223">
        <v>370</v>
      </c>
      <c r="N192" s="202"/>
      <c r="O192" s="202"/>
      <c r="P192" s="197">
        <f t="shared" si="55"/>
        <v>370</v>
      </c>
      <c r="Q192" s="202"/>
      <c r="R192" s="197">
        <f t="shared" si="56"/>
        <v>370</v>
      </c>
      <c r="S192" s="217" t="s">
        <v>1254</v>
      </c>
    </row>
    <row r="193" s="167" customFormat="1" ht="21" customHeight="1" spans="1:19">
      <c r="A193" s="198" t="s">
        <v>1108</v>
      </c>
      <c r="B193" s="236" t="s">
        <v>410</v>
      </c>
      <c r="C193" s="202"/>
      <c r="D193" s="202"/>
      <c r="E193" s="202"/>
      <c r="F193" s="202"/>
      <c r="G193" s="202"/>
      <c r="H193" s="202"/>
      <c r="I193" s="202"/>
      <c r="J193" s="202"/>
      <c r="K193" s="202"/>
      <c r="L193" s="202"/>
      <c r="M193" s="223">
        <v>40</v>
      </c>
      <c r="N193" s="202"/>
      <c r="O193" s="202"/>
      <c r="P193" s="197">
        <f t="shared" si="55"/>
        <v>40</v>
      </c>
      <c r="Q193" s="202"/>
      <c r="R193" s="197">
        <f t="shared" si="56"/>
        <v>40</v>
      </c>
      <c r="S193" s="217" t="s">
        <v>1254</v>
      </c>
    </row>
    <row r="194" s="167" customFormat="1" ht="21" customHeight="1" spans="1:19">
      <c r="A194" s="198" t="s">
        <v>1115</v>
      </c>
      <c r="B194" s="237" t="s">
        <v>1338</v>
      </c>
      <c r="C194" s="202"/>
      <c r="D194" s="202"/>
      <c r="E194" s="202"/>
      <c r="F194" s="202"/>
      <c r="G194" s="202"/>
      <c r="H194" s="202"/>
      <c r="I194" s="202"/>
      <c r="J194" s="202"/>
      <c r="K194" s="202"/>
      <c r="L194" s="202"/>
      <c r="M194" s="223">
        <v>3000</v>
      </c>
      <c r="N194" s="202"/>
      <c r="O194" s="202"/>
      <c r="P194" s="197">
        <f t="shared" si="55"/>
        <v>3000</v>
      </c>
      <c r="Q194" s="202"/>
      <c r="R194" s="197">
        <f t="shared" si="56"/>
        <v>3000</v>
      </c>
      <c r="S194" s="217" t="s">
        <v>1254</v>
      </c>
    </row>
    <row r="195" s="167" customFormat="1" ht="21" customHeight="1" spans="1:19">
      <c r="A195" s="198" t="s">
        <v>1120</v>
      </c>
      <c r="B195" s="238" t="s">
        <v>1339</v>
      </c>
      <c r="C195" s="202"/>
      <c r="D195" s="202"/>
      <c r="E195" s="202"/>
      <c r="F195" s="202"/>
      <c r="G195" s="202"/>
      <c r="H195" s="202"/>
      <c r="I195" s="202"/>
      <c r="J195" s="202"/>
      <c r="K195" s="202"/>
      <c r="L195" s="202"/>
      <c r="M195" s="223">
        <v>100</v>
      </c>
      <c r="N195" s="202"/>
      <c r="O195" s="202"/>
      <c r="P195" s="197">
        <f t="shared" si="55"/>
        <v>100</v>
      </c>
      <c r="Q195" s="202"/>
      <c r="R195" s="197">
        <f t="shared" si="56"/>
        <v>100</v>
      </c>
      <c r="S195" s="217" t="s">
        <v>1254</v>
      </c>
    </row>
    <row r="196" s="167" customFormat="1" ht="21" customHeight="1" spans="1:19">
      <c r="A196" s="198" t="s">
        <v>1130</v>
      </c>
      <c r="B196" s="238" t="s">
        <v>1340</v>
      </c>
      <c r="C196" s="202"/>
      <c r="D196" s="202"/>
      <c r="E196" s="202"/>
      <c r="F196" s="202"/>
      <c r="G196" s="202"/>
      <c r="H196" s="202"/>
      <c r="I196" s="202"/>
      <c r="J196" s="202"/>
      <c r="K196" s="202"/>
      <c r="L196" s="202"/>
      <c r="M196" s="223">
        <v>60</v>
      </c>
      <c r="N196" s="202"/>
      <c r="O196" s="202"/>
      <c r="P196" s="197">
        <f t="shared" si="55"/>
        <v>60</v>
      </c>
      <c r="Q196" s="202"/>
      <c r="R196" s="197">
        <f t="shared" si="56"/>
        <v>60</v>
      </c>
      <c r="S196" s="217" t="s">
        <v>1254</v>
      </c>
    </row>
    <row r="197" s="167" customFormat="1" ht="21" customHeight="1" spans="1:19">
      <c r="A197" s="198" t="s">
        <v>1134</v>
      </c>
      <c r="B197" s="239" t="s">
        <v>1341</v>
      </c>
      <c r="C197" s="202"/>
      <c r="D197" s="202"/>
      <c r="E197" s="202"/>
      <c r="F197" s="202"/>
      <c r="G197" s="202"/>
      <c r="H197" s="202"/>
      <c r="I197" s="202"/>
      <c r="J197" s="202"/>
      <c r="K197" s="202"/>
      <c r="L197" s="202"/>
      <c r="M197" s="223">
        <v>230</v>
      </c>
      <c r="N197" s="202"/>
      <c r="O197" s="202"/>
      <c r="P197" s="197">
        <f t="shared" si="55"/>
        <v>230</v>
      </c>
      <c r="Q197" s="202"/>
      <c r="R197" s="197">
        <f t="shared" si="56"/>
        <v>230</v>
      </c>
      <c r="S197" s="217" t="s">
        <v>1254</v>
      </c>
    </row>
    <row r="198" s="167" customFormat="1" ht="21" customHeight="1" spans="1:19">
      <c r="A198" s="198" t="s">
        <v>1138</v>
      </c>
      <c r="B198" s="239" t="s">
        <v>1342</v>
      </c>
      <c r="C198" s="202"/>
      <c r="D198" s="202"/>
      <c r="E198" s="202"/>
      <c r="F198" s="202"/>
      <c r="G198" s="202"/>
      <c r="H198" s="202"/>
      <c r="I198" s="202"/>
      <c r="J198" s="202"/>
      <c r="K198" s="202"/>
      <c r="L198" s="202"/>
      <c r="M198" s="223">
        <v>30</v>
      </c>
      <c r="N198" s="202"/>
      <c r="O198" s="202"/>
      <c r="P198" s="197">
        <f t="shared" si="55"/>
        <v>30</v>
      </c>
      <c r="Q198" s="202"/>
      <c r="R198" s="197">
        <f t="shared" si="56"/>
        <v>30</v>
      </c>
      <c r="S198" s="217" t="s">
        <v>1254</v>
      </c>
    </row>
    <row r="199" s="167" customFormat="1" ht="35.1" customHeight="1" spans="1:19">
      <c r="A199" s="198" t="s">
        <v>1143</v>
      </c>
      <c r="B199" s="240" t="s">
        <v>1343</v>
      </c>
      <c r="C199" s="202"/>
      <c r="D199" s="202"/>
      <c r="E199" s="202"/>
      <c r="F199" s="202"/>
      <c r="G199" s="202"/>
      <c r="H199" s="202"/>
      <c r="I199" s="202"/>
      <c r="J199" s="202"/>
      <c r="K199" s="202"/>
      <c r="L199" s="202"/>
      <c r="M199" s="223">
        <v>1080</v>
      </c>
      <c r="N199" s="202"/>
      <c r="O199" s="202"/>
      <c r="P199" s="197">
        <f t="shared" si="55"/>
        <v>1080</v>
      </c>
      <c r="Q199" s="202"/>
      <c r="R199" s="197">
        <f t="shared" si="56"/>
        <v>1080</v>
      </c>
      <c r="S199" s="217" t="s">
        <v>1254</v>
      </c>
    </row>
    <row r="200" s="167" customFormat="1" ht="30" customHeight="1" spans="1:19">
      <c r="A200" s="198" t="s">
        <v>1148</v>
      </c>
      <c r="B200" s="240" t="s">
        <v>1344</v>
      </c>
      <c r="C200" s="202"/>
      <c r="D200" s="202"/>
      <c r="E200" s="202"/>
      <c r="F200" s="202"/>
      <c r="G200" s="202"/>
      <c r="H200" s="202"/>
      <c r="I200" s="202"/>
      <c r="J200" s="202"/>
      <c r="K200" s="202"/>
      <c r="L200" s="202"/>
      <c r="M200" s="223">
        <v>35</v>
      </c>
      <c r="N200" s="202"/>
      <c r="O200" s="202"/>
      <c r="P200" s="197">
        <f t="shared" si="55"/>
        <v>35</v>
      </c>
      <c r="Q200" s="202"/>
      <c r="R200" s="197">
        <f t="shared" si="56"/>
        <v>35</v>
      </c>
      <c r="S200" s="217" t="s">
        <v>1254</v>
      </c>
    </row>
    <row r="201" s="167" customFormat="1" ht="21" customHeight="1" spans="1:19">
      <c r="A201" s="198" t="s">
        <v>1153</v>
      </c>
      <c r="B201" s="233" t="s">
        <v>1345</v>
      </c>
      <c r="C201" s="202"/>
      <c r="D201" s="202"/>
      <c r="E201" s="202"/>
      <c r="F201" s="202"/>
      <c r="G201" s="202"/>
      <c r="H201" s="202"/>
      <c r="I201" s="202"/>
      <c r="J201" s="202"/>
      <c r="K201" s="202"/>
      <c r="L201" s="202"/>
      <c r="M201" s="223"/>
      <c r="N201" s="202"/>
      <c r="O201" s="202">
        <v>380</v>
      </c>
      <c r="P201" s="197">
        <f t="shared" si="55"/>
        <v>380</v>
      </c>
      <c r="Q201" s="202"/>
      <c r="R201" s="197">
        <f t="shared" si="56"/>
        <v>380</v>
      </c>
      <c r="S201" s="217" t="s">
        <v>1254</v>
      </c>
    </row>
    <row r="202" s="167" customFormat="1" ht="21" customHeight="1" spans="1:19">
      <c r="A202" s="198" t="s">
        <v>1155</v>
      </c>
      <c r="B202" s="215" t="s">
        <v>1346</v>
      </c>
      <c r="C202" s="202"/>
      <c r="D202" s="202"/>
      <c r="E202" s="202"/>
      <c r="F202" s="202"/>
      <c r="G202" s="202"/>
      <c r="H202" s="202"/>
      <c r="I202" s="202"/>
      <c r="J202" s="202"/>
      <c r="K202" s="202"/>
      <c r="L202" s="202"/>
      <c r="M202" s="223"/>
      <c r="N202" s="202"/>
      <c r="O202" s="202">
        <v>70</v>
      </c>
      <c r="P202" s="197">
        <f t="shared" si="55"/>
        <v>70</v>
      </c>
      <c r="Q202" s="202"/>
      <c r="R202" s="197">
        <f t="shared" si="56"/>
        <v>70</v>
      </c>
      <c r="S202" s="217" t="s">
        <v>1254</v>
      </c>
    </row>
    <row r="203" s="167" customFormat="1" ht="32.1" customHeight="1" spans="1:19">
      <c r="A203" s="198" t="s">
        <v>1157</v>
      </c>
      <c r="B203" s="230" t="s">
        <v>1347</v>
      </c>
      <c r="C203" s="202"/>
      <c r="D203" s="202"/>
      <c r="E203" s="202"/>
      <c r="F203" s="202"/>
      <c r="G203" s="202"/>
      <c r="H203" s="202"/>
      <c r="I203" s="202"/>
      <c r="J203" s="202"/>
      <c r="K203" s="202"/>
      <c r="L203" s="202"/>
      <c r="M203" s="223"/>
      <c r="N203" s="202"/>
      <c r="O203" s="202">
        <v>4870</v>
      </c>
      <c r="P203" s="197">
        <f t="shared" si="55"/>
        <v>4870</v>
      </c>
      <c r="Q203" s="202"/>
      <c r="R203" s="197">
        <f t="shared" si="56"/>
        <v>4870</v>
      </c>
      <c r="S203" s="217" t="s">
        <v>1254</v>
      </c>
    </row>
    <row r="204" s="167" customFormat="1" ht="21" customHeight="1" spans="1:19">
      <c r="A204" s="198" t="s">
        <v>1159</v>
      </c>
      <c r="B204" s="215" t="s">
        <v>1348</v>
      </c>
      <c r="C204" s="202"/>
      <c r="D204" s="202"/>
      <c r="E204" s="202"/>
      <c r="F204" s="202"/>
      <c r="G204" s="202"/>
      <c r="H204" s="202"/>
      <c r="I204" s="202"/>
      <c r="J204" s="202"/>
      <c r="K204" s="202"/>
      <c r="L204" s="202"/>
      <c r="M204" s="223">
        <v>30</v>
      </c>
      <c r="N204" s="202"/>
      <c r="O204" s="202"/>
      <c r="P204" s="197">
        <f t="shared" si="55"/>
        <v>30</v>
      </c>
      <c r="Q204" s="202"/>
      <c r="R204" s="197">
        <f t="shared" si="56"/>
        <v>30</v>
      </c>
      <c r="S204" s="217" t="s">
        <v>1254</v>
      </c>
    </row>
    <row r="205" s="167" customFormat="1" ht="21" customHeight="1" spans="1:19">
      <c r="A205" s="198" t="s">
        <v>1161</v>
      </c>
      <c r="B205" s="241" t="s">
        <v>1349</v>
      </c>
      <c r="C205" s="202"/>
      <c r="D205" s="202"/>
      <c r="E205" s="202"/>
      <c r="F205" s="202"/>
      <c r="G205" s="202"/>
      <c r="H205" s="202"/>
      <c r="I205" s="202"/>
      <c r="J205" s="202"/>
      <c r="K205" s="202"/>
      <c r="L205" s="202"/>
      <c r="M205" s="223">
        <v>50</v>
      </c>
      <c r="N205" s="202"/>
      <c r="O205" s="202"/>
      <c r="P205" s="197">
        <f t="shared" si="55"/>
        <v>50</v>
      </c>
      <c r="Q205" s="202"/>
      <c r="R205" s="197">
        <f t="shared" si="56"/>
        <v>50</v>
      </c>
      <c r="S205" s="217" t="s">
        <v>1254</v>
      </c>
    </row>
    <row r="206" s="167" customFormat="1" ht="21" customHeight="1" spans="1:19">
      <c r="A206" s="198" t="s">
        <v>1164</v>
      </c>
      <c r="B206" s="242" t="s">
        <v>1350</v>
      </c>
      <c r="C206" s="202"/>
      <c r="D206" s="202"/>
      <c r="E206" s="202"/>
      <c r="F206" s="202"/>
      <c r="G206" s="202"/>
      <c r="H206" s="202"/>
      <c r="I206" s="202"/>
      <c r="J206" s="202"/>
      <c r="K206" s="202"/>
      <c r="L206" s="202"/>
      <c r="M206" s="223">
        <v>120</v>
      </c>
      <c r="N206" s="202"/>
      <c r="O206" s="202"/>
      <c r="P206" s="197">
        <f t="shared" si="55"/>
        <v>120</v>
      </c>
      <c r="Q206" s="202"/>
      <c r="R206" s="197">
        <f t="shared" si="56"/>
        <v>120</v>
      </c>
      <c r="S206" s="217" t="s">
        <v>1254</v>
      </c>
    </row>
    <row r="207" s="167" customFormat="1" ht="21" customHeight="1" spans="1:19">
      <c r="A207" s="198" t="s">
        <v>1168</v>
      </c>
      <c r="B207" s="241" t="s">
        <v>1351</v>
      </c>
      <c r="C207" s="202"/>
      <c r="D207" s="202"/>
      <c r="E207" s="202"/>
      <c r="F207" s="202"/>
      <c r="G207" s="202"/>
      <c r="H207" s="202"/>
      <c r="I207" s="202"/>
      <c r="J207" s="202"/>
      <c r="K207" s="202"/>
      <c r="L207" s="202"/>
      <c r="M207" s="223">
        <v>200</v>
      </c>
      <c r="N207" s="202"/>
      <c r="O207" s="202"/>
      <c r="P207" s="197">
        <f t="shared" si="55"/>
        <v>200</v>
      </c>
      <c r="Q207" s="202"/>
      <c r="R207" s="197">
        <f t="shared" si="56"/>
        <v>200</v>
      </c>
      <c r="S207" s="217" t="s">
        <v>1254</v>
      </c>
    </row>
    <row r="208" s="167" customFormat="1" ht="21" customHeight="1" spans="1:19">
      <c r="A208" s="198" t="s">
        <v>1170</v>
      </c>
      <c r="B208" s="239" t="s">
        <v>1352</v>
      </c>
      <c r="C208" s="202"/>
      <c r="D208" s="202"/>
      <c r="E208" s="202"/>
      <c r="F208" s="202"/>
      <c r="G208" s="202"/>
      <c r="H208" s="202"/>
      <c r="I208" s="202"/>
      <c r="J208" s="202"/>
      <c r="K208" s="202"/>
      <c r="L208" s="202"/>
      <c r="M208" s="223">
        <v>500</v>
      </c>
      <c r="N208" s="202"/>
      <c r="O208" s="202"/>
      <c r="P208" s="197">
        <f t="shared" si="55"/>
        <v>500</v>
      </c>
      <c r="Q208" s="202"/>
      <c r="R208" s="197">
        <f t="shared" si="56"/>
        <v>500</v>
      </c>
      <c r="S208" s="217" t="s">
        <v>1254</v>
      </c>
    </row>
    <row r="209" s="167" customFormat="1" ht="21" customHeight="1" spans="1:19">
      <c r="A209" s="198" t="s">
        <v>1172</v>
      </c>
      <c r="B209" s="239" t="s">
        <v>1353</v>
      </c>
      <c r="C209" s="202"/>
      <c r="D209" s="202"/>
      <c r="E209" s="202"/>
      <c r="F209" s="202"/>
      <c r="G209" s="202"/>
      <c r="H209" s="202"/>
      <c r="I209" s="202"/>
      <c r="J209" s="202"/>
      <c r="K209" s="202"/>
      <c r="L209" s="202"/>
      <c r="M209" s="223">
        <v>38</v>
      </c>
      <c r="N209" s="202"/>
      <c r="O209" s="202"/>
      <c r="P209" s="197">
        <f t="shared" si="55"/>
        <v>38</v>
      </c>
      <c r="Q209" s="202"/>
      <c r="R209" s="197">
        <f t="shared" si="56"/>
        <v>38</v>
      </c>
      <c r="S209" s="217" t="s">
        <v>1254</v>
      </c>
    </row>
    <row r="210" s="167" customFormat="1" ht="21" customHeight="1" spans="1:19">
      <c r="A210" s="198" t="s">
        <v>1174</v>
      </c>
      <c r="B210" s="233" t="s">
        <v>1354</v>
      </c>
      <c r="C210" s="202"/>
      <c r="D210" s="202"/>
      <c r="E210" s="202"/>
      <c r="F210" s="202"/>
      <c r="G210" s="202"/>
      <c r="H210" s="202"/>
      <c r="I210" s="202"/>
      <c r="J210" s="202"/>
      <c r="K210" s="202"/>
      <c r="L210" s="202"/>
      <c r="M210" s="223">
        <v>130</v>
      </c>
      <c r="N210" s="202"/>
      <c r="O210" s="202"/>
      <c r="P210" s="197">
        <f t="shared" si="55"/>
        <v>130</v>
      </c>
      <c r="Q210" s="202"/>
      <c r="R210" s="197">
        <f t="shared" si="56"/>
        <v>130</v>
      </c>
      <c r="S210" s="217" t="s">
        <v>1254</v>
      </c>
    </row>
    <row r="211" s="167" customFormat="1" ht="21" customHeight="1" spans="1:19">
      <c r="A211" s="198" t="s">
        <v>1176</v>
      </c>
      <c r="B211" s="217" t="s">
        <v>1355</v>
      </c>
      <c r="C211" s="202"/>
      <c r="D211" s="202"/>
      <c r="E211" s="202"/>
      <c r="F211" s="202"/>
      <c r="G211" s="202"/>
      <c r="H211" s="202"/>
      <c r="I211" s="202"/>
      <c r="J211" s="202"/>
      <c r="K211" s="202"/>
      <c r="L211" s="202"/>
      <c r="M211" s="223">
        <v>350</v>
      </c>
      <c r="N211" s="202"/>
      <c r="O211" s="202"/>
      <c r="P211" s="197">
        <f t="shared" si="55"/>
        <v>350</v>
      </c>
      <c r="Q211" s="202"/>
      <c r="R211" s="197">
        <f t="shared" si="56"/>
        <v>350</v>
      </c>
      <c r="S211" s="217" t="s">
        <v>1254</v>
      </c>
    </row>
    <row r="212" s="167" customFormat="1" ht="21" customHeight="1" spans="1:19">
      <c r="A212" s="198" t="s">
        <v>1178</v>
      </c>
      <c r="B212" s="233" t="s">
        <v>1356</v>
      </c>
      <c r="C212" s="202"/>
      <c r="D212" s="202"/>
      <c r="E212" s="202"/>
      <c r="F212" s="202"/>
      <c r="G212" s="202"/>
      <c r="H212" s="202"/>
      <c r="I212" s="202"/>
      <c r="J212" s="202"/>
      <c r="K212" s="202"/>
      <c r="L212" s="202"/>
      <c r="M212" s="223">
        <v>97</v>
      </c>
      <c r="N212" s="202"/>
      <c r="O212" s="202"/>
      <c r="P212" s="197">
        <f t="shared" si="55"/>
        <v>97</v>
      </c>
      <c r="Q212" s="202"/>
      <c r="R212" s="197">
        <f t="shared" si="56"/>
        <v>97</v>
      </c>
      <c r="S212" s="217" t="s">
        <v>1254</v>
      </c>
    </row>
    <row r="213" s="167" customFormat="1" ht="21" customHeight="1" spans="1:19">
      <c r="A213" s="198" t="s">
        <v>1180</v>
      </c>
      <c r="B213" s="243" t="s">
        <v>1357</v>
      </c>
      <c r="C213" s="202"/>
      <c r="D213" s="202"/>
      <c r="E213" s="202"/>
      <c r="F213" s="202"/>
      <c r="G213" s="202"/>
      <c r="H213" s="202"/>
      <c r="I213" s="202"/>
      <c r="J213" s="202"/>
      <c r="K213" s="202"/>
      <c r="L213" s="202"/>
      <c r="M213" s="223">
        <v>230</v>
      </c>
      <c r="N213" s="202"/>
      <c r="O213" s="202"/>
      <c r="P213" s="197">
        <f t="shared" si="55"/>
        <v>230</v>
      </c>
      <c r="Q213" s="202"/>
      <c r="R213" s="197">
        <f t="shared" si="56"/>
        <v>230</v>
      </c>
      <c r="S213" s="217" t="s">
        <v>1254</v>
      </c>
    </row>
    <row r="214" s="167" customFormat="1" ht="21" customHeight="1" spans="1:19">
      <c r="A214" s="198" t="s">
        <v>1182</v>
      </c>
      <c r="B214" s="243" t="s">
        <v>1358</v>
      </c>
      <c r="C214" s="202"/>
      <c r="D214" s="202"/>
      <c r="E214" s="202"/>
      <c r="F214" s="202"/>
      <c r="G214" s="202"/>
      <c r="H214" s="202"/>
      <c r="I214" s="202"/>
      <c r="J214" s="202"/>
      <c r="K214" s="202"/>
      <c r="L214" s="202"/>
      <c r="M214" s="223">
        <v>75</v>
      </c>
      <c r="N214" s="202"/>
      <c r="O214" s="202"/>
      <c r="P214" s="197">
        <f t="shared" si="55"/>
        <v>75</v>
      </c>
      <c r="Q214" s="202"/>
      <c r="R214" s="197">
        <f t="shared" si="56"/>
        <v>75</v>
      </c>
      <c r="S214" s="217" t="s">
        <v>1254</v>
      </c>
    </row>
    <row r="215" s="167" customFormat="1" ht="30.95" customHeight="1" spans="1:19">
      <c r="A215" s="198" t="s">
        <v>1184</v>
      </c>
      <c r="B215" s="215" t="s">
        <v>1359</v>
      </c>
      <c r="C215" s="202"/>
      <c r="D215" s="202"/>
      <c r="E215" s="202"/>
      <c r="F215" s="202"/>
      <c r="G215" s="202"/>
      <c r="H215" s="202"/>
      <c r="I215" s="202"/>
      <c r="J215" s="202"/>
      <c r="K215" s="202"/>
      <c r="L215" s="202"/>
      <c r="M215" s="223">
        <v>50</v>
      </c>
      <c r="N215" s="202"/>
      <c r="O215" s="202"/>
      <c r="P215" s="197">
        <f t="shared" si="55"/>
        <v>50</v>
      </c>
      <c r="Q215" s="202"/>
      <c r="R215" s="197">
        <f t="shared" si="56"/>
        <v>50</v>
      </c>
      <c r="S215" s="217" t="s">
        <v>1254</v>
      </c>
    </row>
    <row r="216" s="167" customFormat="1" ht="21" customHeight="1" spans="1:19">
      <c r="A216" s="198" t="s">
        <v>1186</v>
      </c>
      <c r="B216" s="239" t="s">
        <v>1360</v>
      </c>
      <c r="C216" s="202"/>
      <c r="D216" s="202"/>
      <c r="E216" s="202"/>
      <c r="F216" s="202"/>
      <c r="G216" s="202"/>
      <c r="H216" s="202"/>
      <c r="I216" s="202"/>
      <c r="J216" s="202"/>
      <c r="K216" s="202"/>
      <c r="L216" s="202"/>
      <c r="M216" s="223">
        <v>30</v>
      </c>
      <c r="N216" s="202"/>
      <c r="O216" s="202"/>
      <c r="P216" s="197">
        <f t="shared" si="55"/>
        <v>30</v>
      </c>
      <c r="Q216" s="202"/>
      <c r="R216" s="197">
        <f t="shared" si="56"/>
        <v>30</v>
      </c>
      <c r="S216" s="217" t="s">
        <v>1254</v>
      </c>
    </row>
    <row r="217" s="167" customFormat="1" ht="42.95" customHeight="1" spans="1:19">
      <c r="A217" s="198" t="s">
        <v>1188</v>
      </c>
      <c r="B217" s="244" t="s">
        <v>1361</v>
      </c>
      <c r="C217" s="202"/>
      <c r="D217" s="202"/>
      <c r="E217" s="202"/>
      <c r="F217" s="202"/>
      <c r="G217" s="202"/>
      <c r="H217" s="202"/>
      <c r="I217" s="202"/>
      <c r="J217" s="202"/>
      <c r="K217" s="202"/>
      <c r="L217" s="202"/>
      <c r="M217" s="223">
        <v>520</v>
      </c>
      <c r="N217" s="202"/>
      <c r="O217" s="202"/>
      <c r="P217" s="197">
        <f t="shared" si="55"/>
        <v>520</v>
      </c>
      <c r="Q217" s="202"/>
      <c r="R217" s="197">
        <f t="shared" si="56"/>
        <v>520</v>
      </c>
      <c r="S217" s="217" t="s">
        <v>1254</v>
      </c>
    </row>
    <row r="218" s="167" customFormat="1" ht="21" customHeight="1" spans="1:19">
      <c r="A218" s="198" t="s">
        <v>1190</v>
      </c>
      <c r="B218" s="215" t="s">
        <v>1362</v>
      </c>
      <c r="C218" s="202"/>
      <c r="D218" s="202"/>
      <c r="E218" s="202"/>
      <c r="F218" s="202"/>
      <c r="G218" s="202"/>
      <c r="H218" s="202"/>
      <c r="I218" s="202"/>
      <c r="J218" s="202"/>
      <c r="K218" s="202"/>
      <c r="L218" s="202"/>
      <c r="M218" s="223">
        <v>100</v>
      </c>
      <c r="N218" s="202"/>
      <c r="O218" s="202"/>
      <c r="P218" s="197">
        <f t="shared" si="55"/>
        <v>100</v>
      </c>
      <c r="Q218" s="202"/>
      <c r="R218" s="197">
        <f t="shared" si="56"/>
        <v>100</v>
      </c>
      <c r="S218" s="217" t="s">
        <v>1254</v>
      </c>
    </row>
    <row r="219" s="167" customFormat="1" ht="21" customHeight="1" spans="1:19">
      <c r="A219" s="198" t="s">
        <v>1192</v>
      </c>
      <c r="B219" s="215" t="s">
        <v>1363</v>
      </c>
      <c r="C219" s="202"/>
      <c r="D219" s="202"/>
      <c r="E219" s="202"/>
      <c r="F219" s="202"/>
      <c r="G219" s="202"/>
      <c r="H219" s="202"/>
      <c r="I219" s="202"/>
      <c r="J219" s="202"/>
      <c r="K219" s="202"/>
      <c r="L219" s="202"/>
      <c r="M219" s="223">
        <v>80</v>
      </c>
      <c r="N219" s="202"/>
      <c r="O219" s="202"/>
      <c r="P219" s="197">
        <f t="shared" si="55"/>
        <v>80</v>
      </c>
      <c r="Q219" s="202"/>
      <c r="R219" s="197">
        <f t="shared" si="56"/>
        <v>80</v>
      </c>
      <c r="S219" s="217" t="s">
        <v>1254</v>
      </c>
    </row>
    <row r="220" s="167" customFormat="1" ht="21" customHeight="1" spans="1:19">
      <c r="A220" s="198" t="s">
        <v>1194</v>
      </c>
      <c r="B220" s="215" t="s">
        <v>1364</v>
      </c>
      <c r="C220" s="202"/>
      <c r="D220" s="202"/>
      <c r="E220" s="202"/>
      <c r="F220" s="202"/>
      <c r="G220" s="202"/>
      <c r="H220" s="202"/>
      <c r="I220" s="202"/>
      <c r="J220" s="202"/>
      <c r="K220" s="202"/>
      <c r="L220" s="202"/>
      <c r="M220" s="223">
        <v>260</v>
      </c>
      <c r="N220" s="202"/>
      <c r="O220" s="202"/>
      <c r="P220" s="197">
        <f t="shared" si="55"/>
        <v>260</v>
      </c>
      <c r="Q220" s="202"/>
      <c r="R220" s="197">
        <f t="shared" si="56"/>
        <v>260</v>
      </c>
      <c r="S220" s="217" t="s">
        <v>1254</v>
      </c>
    </row>
    <row r="221" s="167" customFormat="1" ht="21" customHeight="1" spans="1:19">
      <c r="A221" s="198" t="s">
        <v>1196</v>
      </c>
      <c r="B221" s="245" t="s">
        <v>1365</v>
      </c>
      <c r="C221" s="202"/>
      <c r="D221" s="202"/>
      <c r="E221" s="202"/>
      <c r="F221" s="202"/>
      <c r="G221" s="202"/>
      <c r="H221" s="202"/>
      <c r="I221" s="202"/>
      <c r="J221" s="202"/>
      <c r="K221" s="202"/>
      <c r="L221" s="202"/>
      <c r="M221" s="223">
        <v>606</v>
      </c>
      <c r="N221" s="202"/>
      <c r="O221" s="202"/>
      <c r="P221" s="197">
        <f t="shared" si="55"/>
        <v>606</v>
      </c>
      <c r="Q221" s="202"/>
      <c r="R221" s="197">
        <f t="shared" si="56"/>
        <v>606</v>
      </c>
      <c r="S221" s="217" t="s">
        <v>1254</v>
      </c>
    </row>
    <row r="222" s="167" customFormat="1" ht="21" customHeight="1" spans="1:19">
      <c r="A222" s="198" t="s">
        <v>1198</v>
      </c>
      <c r="B222" s="245" t="s">
        <v>1366</v>
      </c>
      <c r="C222" s="202"/>
      <c r="D222" s="202"/>
      <c r="E222" s="202"/>
      <c r="F222" s="202"/>
      <c r="G222" s="202"/>
      <c r="H222" s="202"/>
      <c r="I222" s="202"/>
      <c r="J222" s="202"/>
      <c r="K222" s="202"/>
      <c r="L222" s="202"/>
      <c r="M222" s="223">
        <v>150</v>
      </c>
      <c r="N222" s="202"/>
      <c r="O222" s="202"/>
      <c r="P222" s="197">
        <f t="shared" si="55"/>
        <v>150</v>
      </c>
      <c r="Q222" s="202"/>
      <c r="R222" s="197">
        <f t="shared" si="56"/>
        <v>150</v>
      </c>
      <c r="S222" s="217" t="s">
        <v>1254</v>
      </c>
    </row>
    <row r="223" s="167" customFormat="1" ht="21" customHeight="1" spans="1:19">
      <c r="A223" s="198" t="s">
        <v>1200</v>
      </c>
      <c r="B223" s="245" t="s">
        <v>1367</v>
      </c>
      <c r="C223" s="202"/>
      <c r="D223" s="202"/>
      <c r="E223" s="202"/>
      <c r="F223" s="202"/>
      <c r="G223" s="202"/>
      <c r="H223" s="202"/>
      <c r="I223" s="202"/>
      <c r="J223" s="202"/>
      <c r="K223" s="202"/>
      <c r="L223" s="202"/>
      <c r="M223" s="223">
        <v>12</v>
      </c>
      <c r="N223" s="202"/>
      <c r="O223" s="202"/>
      <c r="P223" s="197">
        <f t="shared" si="55"/>
        <v>12</v>
      </c>
      <c r="Q223" s="202"/>
      <c r="R223" s="197">
        <f t="shared" si="56"/>
        <v>12</v>
      </c>
      <c r="S223" s="217" t="s">
        <v>1254</v>
      </c>
    </row>
    <row r="224" s="167" customFormat="1" ht="21" customHeight="1" spans="1:19">
      <c r="A224" s="198" t="s">
        <v>1202</v>
      </c>
      <c r="B224" s="217" t="s">
        <v>1368</v>
      </c>
      <c r="C224" s="202"/>
      <c r="D224" s="202"/>
      <c r="E224" s="202"/>
      <c r="F224" s="202"/>
      <c r="G224" s="202"/>
      <c r="H224" s="202"/>
      <c r="I224" s="202"/>
      <c r="J224" s="202"/>
      <c r="K224" s="202"/>
      <c r="L224" s="202"/>
      <c r="M224" s="223">
        <v>20</v>
      </c>
      <c r="N224" s="202"/>
      <c r="O224" s="202"/>
      <c r="P224" s="197">
        <f t="shared" si="55"/>
        <v>20</v>
      </c>
      <c r="Q224" s="202"/>
      <c r="R224" s="197">
        <f t="shared" si="56"/>
        <v>20</v>
      </c>
      <c r="S224" s="217" t="s">
        <v>1254</v>
      </c>
    </row>
    <row r="225" s="167" customFormat="1" ht="21" customHeight="1" spans="1:19">
      <c r="A225" s="198" t="s">
        <v>1245</v>
      </c>
      <c r="B225" s="236" t="s">
        <v>1369</v>
      </c>
      <c r="C225" s="202"/>
      <c r="D225" s="202"/>
      <c r="E225" s="202"/>
      <c r="F225" s="202"/>
      <c r="G225" s="202"/>
      <c r="H225" s="202"/>
      <c r="I225" s="202"/>
      <c r="J225" s="202"/>
      <c r="K225" s="202"/>
      <c r="L225" s="202"/>
      <c r="M225" s="223">
        <v>3839</v>
      </c>
      <c r="N225" s="202"/>
      <c r="O225" s="202"/>
      <c r="P225" s="197">
        <f t="shared" si="55"/>
        <v>3839</v>
      </c>
      <c r="Q225" s="202"/>
      <c r="R225" s="197">
        <f t="shared" si="56"/>
        <v>3839</v>
      </c>
      <c r="S225" s="219" t="s">
        <v>1370</v>
      </c>
    </row>
    <row r="226" s="167" customFormat="1" ht="21" customHeight="1" spans="1:19">
      <c r="A226" s="198" t="s">
        <v>1247</v>
      </c>
      <c r="B226" s="236" t="s">
        <v>1371</v>
      </c>
      <c r="C226" s="202"/>
      <c r="D226" s="202"/>
      <c r="E226" s="202"/>
      <c r="F226" s="202"/>
      <c r="G226" s="202"/>
      <c r="H226" s="202"/>
      <c r="I226" s="202"/>
      <c r="J226" s="202"/>
      <c r="K226" s="202"/>
      <c r="L226" s="202"/>
      <c r="M226" s="223">
        <v>2025</v>
      </c>
      <c r="N226" s="202"/>
      <c r="O226" s="202"/>
      <c r="P226" s="197">
        <f t="shared" si="55"/>
        <v>2025</v>
      </c>
      <c r="Q226" s="202"/>
      <c r="R226" s="197">
        <f t="shared" si="56"/>
        <v>2025</v>
      </c>
      <c r="S226" s="219" t="s">
        <v>1370</v>
      </c>
    </row>
    <row r="227" s="167" customFormat="1" ht="21" customHeight="1" spans="1:19">
      <c r="A227" s="198" t="s">
        <v>1249</v>
      </c>
      <c r="B227" s="236" t="s">
        <v>1372</v>
      </c>
      <c r="C227" s="202"/>
      <c r="D227" s="202"/>
      <c r="E227" s="202"/>
      <c r="F227" s="202"/>
      <c r="G227" s="202"/>
      <c r="H227" s="202"/>
      <c r="I227" s="202"/>
      <c r="J227" s="202"/>
      <c r="K227" s="202"/>
      <c r="L227" s="202"/>
      <c r="M227" s="223">
        <v>132</v>
      </c>
      <c r="N227" s="202"/>
      <c r="O227" s="202"/>
      <c r="P227" s="197">
        <f t="shared" si="55"/>
        <v>132</v>
      </c>
      <c r="Q227" s="202"/>
      <c r="R227" s="197">
        <f t="shared" si="56"/>
        <v>132</v>
      </c>
      <c r="S227" s="217" t="s">
        <v>1254</v>
      </c>
    </row>
    <row r="228" s="167" customFormat="1" ht="21" customHeight="1" spans="1:19">
      <c r="A228" s="198" t="s">
        <v>1292</v>
      </c>
      <c r="B228" s="217" t="s">
        <v>1373</v>
      </c>
      <c r="C228" s="202"/>
      <c r="D228" s="202"/>
      <c r="E228" s="202"/>
      <c r="F228" s="202"/>
      <c r="G228" s="202"/>
      <c r="H228" s="202"/>
      <c r="I228" s="202"/>
      <c r="J228" s="202"/>
      <c r="K228" s="202"/>
      <c r="L228" s="202"/>
      <c r="M228" s="223">
        <v>56</v>
      </c>
      <c r="N228" s="202"/>
      <c r="O228" s="202"/>
      <c r="P228" s="197">
        <f t="shared" si="55"/>
        <v>56</v>
      </c>
      <c r="Q228" s="202"/>
      <c r="R228" s="197">
        <f t="shared" si="56"/>
        <v>56</v>
      </c>
      <c r="S228" s="217" t="s">
        <v>1254</v>
      </c>
    </row>
    <row r="229" s="167" customFormat="1" ht="21" customHeight="1" spans="1:19">
      <c r="A229" s="198" t="s">
        <v>1294</v>
      </c>
      <c r="B229" s="217" t="s">
        <v>1374</v>
      </c>
      <c r="C229" s="202"/>
      <c r="D229" s="202"/>
      <c r="E229" s="202"/>
      <c r="F229" s="202"/>
      <c r="G229" s="202"/>
      <c r="H229" s="202"/>
      <c r="I229" s="202"/>
      <c r="J229" s="202"/>
      <c r="K229" s="202"/>
      <c r="L229" s="202"/>
      <c r="M229" s="223">
        <v>56</v>
      </c>
      <c r="N229" s="202"/>
      <c r="O229" s="202"/>
      <c r="P229" s="197">
        <f t="shared" si="55"/>
        <v>56</v>
      </c>
      <c r="Q229" s="202"/>
      <c r="R229" s="197">
        <f t="shared" si="56"/>
        <v>56</v>
      </c>
      <c r="S229" s="217" t="s">
        <v>1254</v>
      </c>
    </row>
    <row r="230" s="167" customFormat="1" ht="21" customHeight="1" spans="1:19">
      <c r="A230" s="198" t="s">
        <v>1296</v>
      </c>
      <c r="B230" s="217" t="s">
        <v>1375</v>
      </c>
      <c r="C230" s="202"/>
      <c r="D230" s="202"/>
      <c r="E230" s="202"/>
      <c r="F230" s="202"/>
      <c r="G230" s="202"/>
      <c r="H230" s="202"/>
      <c r="I230" s="202"/>
      <c r="J230" s="202"/>
      <c r="K230" s="202"/>
      <c r="L230" s="202"/>
      <c r="M230" s="223">
        <v>230</v>
      </c>
      <c r="N230" s="202"/>
      <c r="O230" s="202"/>
      <c r="P230" s="197">
        <f t="shared" si="55"/>
        <v>230</v>
      </c>
      <c r="Q230" s="202"/>
      <c r="R230" s="197">
        <f t="shared" si="56"/>
        <v>230</v>
      </c>
      <c r="S230" s="217" t="s">
        <v>1254</v>
      </c>
    </row>
    <row r="231" s="167" customFormat="1" ht="21" customHeight="1" spans="1:19">
      <c r="A231" s="198" t="s">
        <v>1376</v>
      </c>
      <c r="B231" s="220" t="s">
        <v>1377</v>
      </c>
      <c r="C231" s="202"/>
      <c r="D231" s="202"/>
      <c r="E231" s="202"/>
      <c r="F231" s="202"/>
      <c r="G231" s="202"/>
      <c r="H231" s="197">
        <f t="shared" ref="H231:R231" si="57">SUM(H232:H284)</f>
        <v>23000</v>
      </c>
      <c r="I231" s="197">
        <f t="shared" si="57"/>
        <v>0</v>
      </c>
      <c r="J231" s="197">
        <f t="shared" si="57"/>
        <v>0</v>
      </c>
      <c r="K231" s="197">
        <f t="shared" si="57"/>
        <v>0</v>
      </c>
      <c r="L231" s="197">
        <f t="shared" si="57"/>
        <v>23000</v>
      </c>
      <c r="M231" s="222">
        <f t="shared" si="57"/>
        <v>80183</v>
      </c>
      <c r="N231" s="222">
        <f t="shared" si="57"/>
        <v>0</v>
      </c>
      <c r="O231" s="222">
        <f t="shared" si="57"/>
        <v>0</v>
      </c>
      <c r="P231" s="222">
        <f t="shared" si="57"/>
        <v>103183</v>
      </c>
      <c r="Q231" s="222">
        <f t="shared" si="57"/>
        <v>199160</v>
      </c>
      <c r="R231" s="222">
        <f t="shared" si="57"/>
        <v>302343</v>
      </c>
      <c r="S231" s="217"/>
    </row>
    <row r="232" s="167" customFormat="1" ht="21" customHeight="1" spans="1:19">
      <c r="A232" s="198" t="s">
        <v>1081</v>
      </c>
      <c r="B232" s="201" t="s">
        <v>1378</v>
      </c>
      <c r="C232" s="202"/>
      <c r="D232" s="202"/>
      <c r="E232" s="202"/>
      <c r="F232" s="202"/>
      <c r="G232" s="202"/>
      <c r="H232" s="202">
        <v>23000</v>
      </c>
      <c r="I232" s="202"/>
      <c r="J232" s="202"/>
      <c r="K232" s="202"/>
      <c r="L232" s="202">
        <f t="shared" ref="L232:L235" si="58">SUM(H232:K232)</f>
        <v>23000</v>
      </c>
      <c r="M232" s="207"/>
      <c r="N232" s="202"/>
      <c r="O232" s="202"/>
      <c r="P232" s="197">
        <f t="shared" ref="P232:P284" si="59">SUM(L232:O232)</f>
        <v>23000</v>
      </c>
      <c r="Q232" s="202"/>
      <c r="R232" s="197">
        <f t="shared" ref="R232:R284" si="60">SUM(P232:Q232)</f>
        <v>23000</v>
      </c>
      <c r="S232" s="217" t="s">
        <v>1379</v>
      </c>
    </row>
    <row r="233" s="172" customFormat="1" ht="21" customHeight="1" spans="1:19">
      <c r="A233" s="198" t="s">
        <v>1099</v>
      </c>
      <c r="B233" s="201" t="s">
        <v>1380</v>
      </c>
      <c r="C233" s="202"/>
      <c r="D233" s="204"/>
      <c r="E233" s="204"/>
      <c r="F233" s="204"/>
      <c r="G233" s="202"/>
      <c r="H233" s="202"/>
      <c r="I233" s="202"/>
      <c r="J233" s="202"/>
      <c r="K233" s="202"/>
      <c r="L233" s="202">
        <f t="shared" si="58"/>
        <v>0</v>
      </c>
      <c r="M233" s="223">
        <v>18000</v>
      </c>
      <c r="N233" s="202"/>
      <c r="O233" s="204"/>
      <c r="P233" s="197">
        <f t="shared" si="59"/>
        <v>18000</v>
      </c>
      <c r="Q233" s="202"/>
      <c r="R233" s="197">
        <f t="shared" si="60"/>
        <v>18000</v>
      </c>
      <c r="S233" s="235" t="s">
        <v>1381</v>
      </c>
    </row>
    <row r="234" s="167" customFormat="1" ht="21" customHeight="1" spans="1:19">
      <c r="A234" s="198" t="s">
        <v>1106</v>
      </c>
      <c r="B234" s="201" t="s">
        <v>1382</v>
      </c>
      <c r="C234" s="202"/>
      <c r="D234" s="202"/>
      <c r="E234" s="202"/>
      <c r="F234" s="202"/>
      <c r="G234" s="202"/>
      <c r="H234" s="202"/>
      <c r="I234" s="202"/>
      <c r="J234" s="202"/>
      <c r="K234" s="202"/>
      <c r="L234" s="202">
        <f t="shared" si="58"/>
        <v>0</v>
      </c>
      <c r="M234" s="223">
        <v>7500</v>
      </c>
      <c r="N234" s="202"/>
      <c r="O234" s="202"/>
      <c r="P234" s="197">
        <f t="shared" si="59"/>
        <v>7500</v>
      </c>
      <c r="Q234" s="202"/>
      <c r="R234" s="197">
        <f t="shared" si="60"/>
        <v>7500</v>
      </c>
      <c r="S234" s="219" t="s">
        <v>1379</v>
      </c>
    </row>
    <row r="235" s="167" customFormat="1" ht="21" customHeight="1" spans="1:19">
      <c r="A235" s="198" t="s">
        <v>1108</v>
      </c>
      <c r="B235" s="201" t="s">
        <v>1383</v>
      </c>
      <c r="C235" s="202"/>
      <c r="D235" s="202"/>
      <c r="E235" s="202"/>
      <c r="F235" s="202"/>
      <c r="G235" s="202"/>
      <c r="H235" s="202"/>
      <c r="I235" s="202"/>
      <c r="J235" s="202"/>
      <c r="K235" s="202"/>
      <c r="L235" s="202">
        <f t="shared" si="58"/>
        <v>0</v>
      </c>
      <c r="M235" s="223">
        <v>10750</v>
      </c>
      <c r="N235" s="202"/>
      <c r="O235" s="202"/>
      <c r="P235" s="197">
        <f t="shared" si="59"/>
        <v>10750</v>
      </c>
      <c r="Q235" s="202"/>
      <c r="R235" s="197">
        <f t="shared" si="60"/>
        <v>10750</v>
      </c>
      <c r="S235" s="219" t="s">
        <v>1379</v>
      </c>
    </row>
    <row r="236" s="167" customFormat="1" ht="21" customHeight="1" spans="1:19">
      <c r="A236" s="198" t="s">
        <v>1115</v>
      </c>
      <c r="B236" s="201" t="s">
        <v>1384</v>
      </c>
      <c r="C236" s="202"/>
      <c r="D236" s="202"/>
      <c r="E236" s="202"/>
      <c r="F236" s="202"/>
      <c r="G236" s="202"/>
      <c r="H236" s="202"/>
      <c r="I236" s="202"/>
      <c r="J236" s="202"/>
      <c r="K236" s="202"/>
      <c r="L236" s="202"/>
      <c r="M236" s="223">
        <v>1500</v>
      </c>
      <c r="N236" s="202"/>
      <c r="O236" s="202"/>
      <c r="P236" s="197">
        <f t="shared" si="59"/>
        <v>1500</v>
      </c>
      <c r="Q236" s="202"/>
      <c r="R236" s="197">
        <f t="shared" si="60"/>
        <v>1500</v>
      </c>
      <c r="S236" s="219" t="s">
        <v>1379</v>
      </c>
    </row>
    <row r="237" s="167" customFormat="1" ht="21" customHeight="1" spans="1:19">
      <c r="A237" s="198" t="s">
        <v>1120</v>
      </c>
      <c r="B237" s="215" t="s">
        <v>1385</v>
      </c>
      <c r="C237" s="202"/>
      <c r="D237" s="202"/>
      <c r="E237" s="202"/>
      <c r="F237" s="202"/>
      <c r="G237" s="202"/>
      <c r="H237" s="202"/>
      <c r="I237" s="202"/>
      <c r="J237" s="202"/>
      <c r="K237" s="202"/>
      <c r="L237" s="202">
        <f t="shared" ref="L237:L243" si="61">SUM(H237:K237)</f>
        <v>0</v>
      </c>
      <c r="M237" s="223">
        <v>20</v>
      </c>
      <c r="N237" s="202"/>
      <c r="O237" s="202"/>
      <c r="P237" s="197">
        <f t="shared" si="59"/>
        <v>20</v>
      </c>
      <c r="Q237" s="202"/>
      <c r="R237" s="197">
        <f t="shared" si="60"/>
        <v>20</v>
      </c>
      <c r="S237" s="219" t="s">
        <v>1379</v>
      </c>
    </row>
    <row r="238" s="167" customFormat="1" ht="21" customHeight="1" spans="1:19">
      <c r="A238" s="198" t="s">
        <v>1130</v>
      </c>
      <c r="B238" s="215" t="s">
        <v>1386</v>
      </c>
      <c r="C238" s="202"/>
      <c r="D238" s="202"/>
      <c r="E238" s="202"/>
      <c r="F238" s="202"/>
      <c r="G238" s="202"/>
      <c r="H238" s="202"/>
      <c r="I238" s="202"/>
      <c r="J238" s="202"/>
      <c r="K238" s="202"/>
      <c r="L238" s="202"/>
      <c r="M238" s="223">
        <v>1300</v>
      </c>
      <c r="N238" s="202"/>
      <c r="O238" s="202"/>
      <c r="P238" s="197">
        <f t="shared" si="59"/>
        <v>1300</v>
      </c>
      <c r="Q238" s="202"/>
      <c r="R238" s="197">
        <f t="shared" si="60"/>
        <v>1300</v>
      </c>
      <c r="S238" s="219" t="s">
        <v>1107</v>
      </c>
    </row>
    <row r="239" s="167" customFormat="1" ht="21" customHeight="1" spans="1:19">
      <c r="A239" s="198" t="s">
        <v>1134</v>
      </c>
      <c r="B239" s="219" t="s">
        <v>1387</v>
      </c>
      <c r="C239" s="202"/>
      <c r="D239" s="202"/>
      <c r="E239" s="202"/>
      <c r="F239" s="202"/>
      <c r="G239" s="202"/>
      <c r="H239" s="202"/>
      <c r="I239" s="202"/>
      <c r="J239" s="202"/>
      <c r="K239" s="202"/>
      <c r="L239" s="202">
        <f t="shared" si="61"/>
        <v>0</v>
      </c>
      <c r="M239" s="223">
        <v>400</v>
      </c>
      <c r="N239" s="202"/>
      <c r="O239" s="202"/>
      <c r="P239" s="197">
        <f t="shared" si="59"/>
        <v>400</v>
      </c>
      <c r="Q239" s="202"/>
      <c r="R239" s="197">
        <f t="shared" si="60"/>
        <v>400</v>
      </c>
      <c r="S239" s="219" t="s">
        <v>1107</v>
      </c>
    </row>
    <row r="240" s="167" customFormat="1" ht="21" customHeight="1" spans="1:19">
      <c r="A240" s="198" t="s">
        <v>1138</v>
      </c>
      <c r="B240" s="246" t="s">
        <v>1388</v>
      </c>
      <c r="C240" s="202"/>
      <c r="D240" s="202"/>
      <c r="E240" s="202"/>
      <c r="F240" s="202"/>
      <c r="G240" s="202"/>
      <c r="H240" s="202"/>
      <c r="I240" s="202"/>
      <c r="J240" s="202"/>
      <c r="K240" s="202"/>
      <c r="L240" s="202"/>
      <c r="M240" s="223">
        <v>1361</v>
      </c>
      <c r="N240" s="202"/>
      <c r="O240" s="202"/>
      <c r="P240" s="197">
        <f t="shared" si="59"/>
        <v>1361</v>
      </c>
      <c r="Q240" s="202"/>
      <c r="R240" s="197">
        <f t="shared" si="60"/>
        <v>1361</v>
      </c>
      <c r="S240" s="219" t="s">
        <v>1379</v>
      </c>
    </row>
    <row r="241" s="167" customFormat="1" ht="21" customHeight="1" spans="1:19">
      <c r="A241" s="198" t="s">
        <v>1143</v>
      </c>
      <c r="B241" s="245" t="s">
        <v>1389</v>
      </c>
      <c r="C241" s="202"/>
      <c r="D241" s="202"/>
      <c r="E241" s="202"/>
      <c r="F241" s="202"/>
      <c r="G241" s="202"/>
      <c r="H241" s="202"/>
      <c r="I241" s="202"/>
      <c r="J241" s="202"/>
      <c r="K241" s="202"/>
      <c r="L241" s="202">
        <f t="shared" si="61"/>
        <v>0</v>
      </c>
      <c r="M241" s="223">
        <v>320</v>
      </c>
      <c r="N241" s="202"/>
      <c r="O241" s="202"/>
      <c r="P241" s="197">
        <f t="shared" si="59"/>
        <v>320</v>
      </c>
      <c r="Q241" s="202"/>
      <c r="R241" s="197">
        <f t="shared" si="60"/>
        <v>320</v>
      </c>
      <c r="S241" s="219" t="s">
        <v>1370</v>
      </c>
    </row>
    <row r="242" s="167" customFormat="1" ht="21" customHeight="1" spans="1:19">
      <c r="A242" s="198" t="s">
        <v>1148</v>
      </c>
      <c r="B242" s="236" t="s">
        <v>1390</v>
      </c>
      <c r="C242" s="202"/>
      <c r="D242" s="202"/>
      <c r="E242" s="202"/>
      <c r="F242" s="202"/>
      <c r="G242" s="202"/>
      <c r="H242" s="202"/>
      <c r="I242" s="202"/>
      <c r="J242" s="202"/>
      <c r="K242" s="202"/>
      <c r="L242" s="202">
        <f t="shared" si="61"/>
        <v>0</v>
      </c>
      <c r="M242" s="223">
        <v>80</v>
      </c>
      <c r="N242" s="202"/>
      <c r="O242" s="202"/>
      <c r="P242" s="197">
        <f t="shared" si="59"/>
        <v>80</v>
      </c>
      <c r="Q242" s="202"/>
      <c r="R242" s="197">
        <f t="shared" si="60"/>
        <v>80</v>
      </c>
      <c r="S242" s="219" t="s">
        <v>1370</v>
      </c>
    </row>
    <row r="243" s="167" customFormat="1" ht="21" customHeight="1" spans="1:19">
      <c r="A243" s="198" t="s">
        <v>1153</v>
      </c>
      <c r="B243" s="219" t="s">
        <v>1391</v>
      </c>
      <c r="C243" s="202"/>
      <c r="D243" s="202"/>
      <c r="E243" s="202"/>
      <c r="F243" s="202"/>
      <c r="G243" s="202"/>
      <c r="H243" s="202"/>
      <c r="I243" s="202"/>
      <c r="J243" s="202"/>
      <c r="K243" s="202"/>
      <c r="L243" s="202">
        <f t="shared" si="61"/>
        <v>0</v>
      </c>
      <c r="M243" s="223">
        <v>100</v>
      </c>
      <c r="N243" s="202"/>
      <c r="O243" s="202"/>
      <c r="P243" s="197">
        <f t="shared" si="59"/>
        <v>100</v>
      </c>
      <c r="Q243" s="202"/>
      <c r="R243" s="197">
        <f t="shared" si="60"/>
        <v>100</v>
      </c>
      <c r="S243" s="219" t="s">
        <v>1392</v>
      </c>
    </row>
    <row r="244" s="167" customFormat="1" ht="21" customHeight="1" spans="1:19">
      <c r="A244" s="198" t="s">
        <v>1155</v>
      </c>
      <c r="B244" s="219" t="s">
        <v>1393</v>
      </c>
      <c r="C244" s="246"/>
      <c r="D244" s="202"/>
      <c r="E244" s="202"/>
      <c r="F244" s="202"/>
      <c r="G244" s="202"/>
      <c r="H244" s="202"/>
      <c r="I244" s="202"/>
      <c r="J244" s="202"/>
      <c r="K244" s="202"/>
      <c r="L244" s="202"/>
      <c r="M244" s="223">
        <v>50</v>
      </c>
      <c r="N244" s="202"/>
      <c r="O244" s="202"/>
      <c r="P244" s="197">
        <f t="shared" si="59"/>
        <v>50</v>
      </c>
      <c r="Q244" s="202"/>
      <c r="R244" s="197">
        <f t="shared" si="60"/>
        <v>50</v>
      </c>
      <c r="S244" s="219" t="s">
        <v>1392</v>
      </c>
    </row>
    <row r="245" s="167" customFormat="1" ht="21" customHeight="1" spans="1:19">
      <c r="A245" s="198" t="s">
        <v>1157</v>
      </c>
      <c r="B245" s="219" t="s">
        <v>1394</v>
      </c>
      <c r="C245" s="202"/>
      <c r="D245" s="202"/>
      <c r="E245" s="202"/>
      <c r="F245" s="202"/>
      <c r="G245" s="202"/>
      <c r="H245" s="202"/>
      <c r="I245" s="202"/>
      <c r="J245" s="202"/>
      <c r="K245" s="202"/>
      <c r="L245" s="202">
        <f t="shared" ref="L245:L251" si="62">SUM(H245:K245)</f>
        <v>0</v>
      </c>
      <c r="M245" s="223">
        <v>50</v>
      </c>
      <c r="N245" s="202"/>
      <c r="O245" s="202"/>
      <c r="P245" s="197">
        <f t="shared" si="59"/>
        <v>50</v>
      </c>
      <c r="Q245" s="202"/>
      <c r="R245" s="197">
        <f t="shared" si="60"/>
        <v>50</v>
      </c>
      <c r="S245" s="219" t="s">
        <v>1392</v>
      </c>
    </row>
    <row r="246" s="167" customFormat="1" ht="21" customHeight="1" spans="1:19">
      <c r="A246" s="198" t="s">
        <v>1159</v>
      </c>
      <c r="B246" s="219" t="s">
        <v>1395</v>
      </c>
      <c r="C246" s="202"/>
      <c r="D246" s="202"/>
      <c r="E246" s="202"/>
      <c r="F246" s="202"/>
      <c r="G246" s="202"/>
      <c r="H246" s="202"/>
      <c r="I246" s="202"/>
      <c r="J246" s="202"/>
      <c r="K246" s="202"/>
      <c r="L246" s="202">
        <f t="shared" si="62"/>
        <v>0</v>
      </c>
      <c r="M246" s="223">
        <v>50</v>
      </c>
      <c r="N246" s="202"/>
      <c r="O246" s="202"/>
      <c r="P246" s="197">
        <f t="shared" si="59"/>
        <v>50</v>
      </c>
      <c r="Q246" s="202"/>
      <c r="R246" s="197">
        <f t="shared" si="60"/>
        <v>50</v>
      </c>
      <c r="S246" s="219" t="s">
        <v>1392</v>
      </c>
    </row>
    <row r="247" s="167" customFormat="1" ht="30" customHeight="1" spans="1:19">
      <c r="A247" s="198" t="s">
        <v>1161</v>
      </c>
      <c r="B247" s="247" t="s">
        <v>1396</v>
      </c>
      <c r="C247" s="202"/>
      <c r="D247" s="202"/>
      <c r="E247" s="202"/>
      <c r="F247" s="202"/>
      <c r="G247" s="202"/>
      <c r="H247" s="202"/>
      <c r="I247" s="202"/>
      <c r="J247" s="202"/>
      <c r="K247" s="202"/>
      <c r="L247" s="202"/>
      <c r="M247" s="223">
        <v>50</v>
      </c>
      <c r="N247" s="202"/>
      <c r="O247" s="202"/>
      <c r="P247" s="197">
        <f t="shared" si="59"/>
        <v>50</v>
      </c>
      <c r="Q247" s="202"/>
      <c r="R247" s="197">
        <f t="shared" si="60"/>
        <v>50</v>
      </c>
      <c r="S247" s="219" t="s">
        <v>1392</v>
      </c>
    </row>
    <row r="248" s="167" customFormat="1" ht="21" customHeight="1" spans="1:19">
      <c r="A248" s="198" t="s">
        <v>1164</v>
      </c>
      <c r="B248" s="219" t="s">
        <v>1397</v>
      </c>
      <c r="C248" s="202"/>
      <c r="D248" s="202"/>
      <c r="E248" s="202"/>
      <c r="F248" s="202"/>
      <c r="G248" s="202"/>
      <c r="H248" s="202"/>
      <c r="I248" s="202"/>
      <c r="J248" s="202"/>
      <c r="K248" s="202"/>
      <c r="L248" s="202">
        <f t="shared" si="62"/>
        <v>0</v>
      </c>
      <c r="M248" s="223">
        <v>50</v>
      </c>
      <c r="N248" s="202"/>
      <c r="O248" s="202"/>
      <c r="P248" s="197">
        <f t="shared" si="59"/>
        <v>50</v>
      </c>
      <c r="Q248" s="202"/>
      <c r="R248" s="197">
        <f t="shared" si="60"/>
        <v>50</v>
      </c>
      <c r="S248" s="219" t="s">
        <v>1392</v>
      </c>
    </row>
    <row r="249" s="167" customFormat="1" ht="21" customHeight="1" spans="1:19">
      <c r="A249" s="198" t="s">
        <v>1168</v>
      </c>
      <c r="B249" s="219" t="s">
        <v>1398</v>
      </c>
      <c r="C249" s="202"/>
      <c r="D249" s="202"/>
      <c r="E249" s="202"/>
      <c r="F249" s="202"/>
      <c r="G249" s="202"/>
      <c r="H249" s="202"/>
      <c r="I249" s="202"/>
      <c r="J249" s="202"/>
      <c r="K249" s="202"/>
      <c r="L249" s="202">
        <f t="shared" si="62"/>
        <v>0</v>
      </c>
      <c r="M249" s="223">
        <v>50</v>
      </c>
      <c r="N249" s="202"/>
      <c r="O249" s="202"/>
      <c r="P249" s="197">
        <f t="shared" si="59"/>
        <v>50</v>
      </c>
      <c r="Q249" s="202"/>
      <c r="R249" s="197">
        <f t="shared" si="60"/>
        <v>50</v>
      </c>
      <c r="S249" s="219" t="s">
        <v>1392</v>
      </c>
    </row>
    <row r="250" s="167" customFormat="1" ht="21" customHeight="1" spans="1:19">
      <c r="A250" s="198" t="s">
        <v>1170</v>
      </c>
      <c r="B250" s="219" t="s">
        <v>1399</v>
      </c>
      <c r="C250" s="202"/>
      <c r="D250" s="202"/>
      <c r="E250" s="202"/>
      <c r="F250" s="202"/>
      <c r="G250" s="202"/>
      <c r="H250" s="202"/>
      <c r="I250" s="202"/>
      <c r="J250" s="202"/>
      <c r="K250" s="202"/>
      <c r="L250" s="202">
        <f t="shared" si="62"/>
        <v>0</v>
      </c>
      <c r="M250" s="223">
        <v>50</v>
      </c>
      <c r="N250" s="202"/>
      <c r="O250" s="202"/>
      <c r="P250" s="197">
        <f t="shared" si="59"/>
        <v>50</v>
      </c>
      <c r="Q250" s="202"/>
      <c r="R250" s="197">
        <f t="shared" si="60"/>
        <v>50</v>
      </c>
      <c r="S250" s="219" t="s">
        <v>1392</v>
      </c>
    </row>
    <row r="251" s="167" customFormat="1" ht="21" customHeight="1" spans="1:19">
      <c r="A251" s="198" t="s">
        <v>1172</v>
      </c>
      <c r="B251" s="219" t="s">
        <v>1400</v>
      </c>
      <c r="C251" s="202"/>
      <c r="D251" s="202"/>
      <c r="E251" s="202"/>
      <c r="F251" s="202"/>
      <c r="G251" s="202"/>
      <c r="H251" s="202"/>
      <c r="I251" s="202"/>
      <c r="J251" s="202"/>
      <c r="K251" s="202"/>
      <c r="L251" s="202">
        <f t="shared" si="62"/>
        <v>0</v>
      </c>
      <c r="M251" s="223">
        <v>50</v>
      </c>
      <c r="N251" s="202"/>
      <c r="O251" s="202"/>
      <c r="P251" s="197">
        <f t="shared" si="59"/>
        <v>50</v>
      </c>
      <c r="Q251" s="202"/>
      <c r="R251" s="197">
        <f t="shared" si="60"/>
        <v>50</v>
      </c>
      <c r="S251" s="219" t="s">
        <v>1392</v>
      </c>
    </row>
    <row r="252" s="167" customFormat="1" ht="30.95" customHeight="1" spans="1:19">
      <c r="A252" s="198" t="s">
        <v>1174</v>
      </c>
      <c r="B252" s="219" t="s">
        <v>1401</v>
      </c>
      <c r="C252" s="202"/>
      <c r="D252" s="202"/>
      <c r="E252" s="202"/>
      <c r="F252" s="202"/>
      <c r="G252" s="202"/>
      <c r="H252" s="202"/>
      <c r="I252" s="202"/>
      <c r="J252" s="202"/>
      <c r="K252" s="202"/>
      <c r="L252" s="202"/>
      <c r="M252" s="223">
        <v>50</v>
      </c>
      <c r="N252" s="202"/>
      <c r="O252" s="202"/>
      <c r="P252" s="197">
        <f t="shared" si="59"/>
        <v>50</v>
      </c>
      <c r="Q252" s="202"/>
      <c r="R252" s="197">
        <f t="shared" si="60"/>
        <v>50</v>
      </c>
      <c r="S252" s="219" t="s">
        <v>1392</v>
      </c>
    </row>
    <row r="253" s="167" customFormat="1" ht="21" customHeight="1" spans="1:19">
      <c r="A253" s="198" t="s">
        <v>1176</v>
      </c>
      <c r="B253" s="219" t="s">
        <v>1402</v>
      </c>
      <c r="C253" s="202"/>
      <c r="D253" s="202"/>
      <c r="E253" s="202"/>
      <c r="F253" s="202"/>
      <c r="G253" s="202"/>
      <c r="H253" s="202"/>
      <c r="I253" s="202"/>
      <c r="J253" s="202"/>
      <c r="K253" s="202"/>
      <c r="L253" s="202"/>
      <c r="M253" s="223">
        <v>150</v>
      </c>
      <c r="N253" s="202"/>
      <c r="O253" s="202"/>
      <c r="P253" s="197">
        <f t="shared" si="59"/>
        <v>150</v>
      </c>
      <c r="Q253" s="202"/>
      <c r="R253" s="197">
        <f t="shared" si="60"/>
        <v>150</v>
      </c>
      <c r="S253" s="219" t="s">
        <v>1392</v>
      </c>
    </row>
    <row r="254" s="167" customFormat="1" ht="21" customHeight="1" spans="1:19">
      <c r="A254" s="198" t="s">
        <v>1178</v>
      </c>
      <c r="B254" s="245" t="s">
        <v>1403</v>
      </c>
      <c r="C254" s="202"/>
      <c r="D254" s="202"/>
      <c r="E254" s="202"/>
      <c r="F254" s="202"/>
      <c r="G254" s="202"/>
      <c r="H254" s="202"/>
      <c r="I254" s="202"/>
      <c r="J254" s="202"/>
      <c r="K254" s="202"/>
      <c r="L254" s="202"/>
      <c r="M254" s="223">
        <v>123</v>
      </c>
      <c r="N254" s="202"/>
      <c r="O254" s="202"/>
      <c r="P254" s="197">
        <f t="shared" si="59"/>
        <v>123</v>
      </c>
      <c r="Q254" s="202"/>
      <c r="R254" s="197">
        <f t="shared" si="60"/>
        <v>123</v>
      </c>
      <c r="S254" s="219" t="s">
        <v>1404</v>
      </c>
    </row>
    <row r="255" s="167" customFormat="1" ht="21" customHeight="1" spans="1:19">
      <c r="A255" s="198" t="s">
        <v>1180</v>
      </c>
      <c r="B255" s="215" t="s">
        <v>1405</v>
      </c>
      <c r="C255" s="202"/>
      <c r="D255" s="202"/>
      <c r="E255" s="202"/>
      <c r="F255" s="202"/>
      <c r="G255" s="202"/>
      <c r="H255" s="202"/>
      <c r="I255" s="202"/>
      <c r="J255" s="202"/>
      <c r="K255" s="202"/>
      <c r="L255" s="202"/>
      <c r="M255" s="223">
        <v>70</v>
      </c>
      <c r="N255" s="202"/>
      <c r="O255" s="202"/>
      <c r="P255" s="197">
        <f t="shared" si="59"/>
        <v>70</v>
      </c>
      <c r="Q255" s="202"/>
      <c r="R255" s="197">
        <f t="shared" si="60"/>
        <v>70</v>
      </c>
      <c r="S255" s="219" t="s">
        <v>1404</v>
      </c>
    </row>
    <row r="256" s="167" customFormat="1" ht="21" customHeight="1" spans="1:19">
      <c r="A256" s="198" t="s">
        <v>1182</v>
      </c>
      <c r="B256" s="221" t="s">
        <v>1406</v>
      </c>
      <c r="C256" s="202"/>
      <c r="D256" s="202"/>
      <c r="E256" s="202"/>
      <c r="F256" s="202"/>
      <c r="G256" s="202"/>
      <c r="H256" s="202"/>
      <c r="I256" s="202"/>
      <c r="J256" s="202"/>
      <c r="K256" s="202"/>
      <c r="L256" s="202">
        <f t="shared" ref="L256:L259" si="63">SUM(H256:K256)</f>
        <v>0</v>
      </c>
      <c r="M256" s="223">
        <v>15</v>
      </c>
      <c r="N256" s="202"/>
      <c r="O256" s="202"/>
      <c r="P256" s="197">
        <f t="shared" si="59"/>
        <v>15</v>
      </c>
      <c r="Q256" s="202"/>
      <c r="R256" s="197">
        <f t="shared" si="60"/>
        <v>15</v>
      </c>
      <c r="S256" s="219" t="s">
        <v>1404</v>
      </c>
    </row>
    <row r="257" s="167" customFormat="1" ht="21" customHeight="1" spans="1:19">
      <c r="A257" s="198" t="s">
        <v>1184</v>
      </c>
      <c r="B257" s="221" t="s">
        <v>1407</v>
      </c>
      <c r="C257" s="202"/>
      <c r="D257" s="202"/>
      <c r="E257" s="202"/>
      <c r="F257" s="202"/>
      <c r="G257" s="202"/>
      <c r="H257" s="202"/>
      <c r="I257" s="202"/>
      <c r="J257" s="202"/>
      <c r="K257" s="202"/>
      <c r="L257" s="202">
        <f t="shared" si="63"/>
        <v>0</v>
      </c>
      <c r="M257" s="223">
        <v>54</v>
      </c>
      <c r="N257" s="202"/>
      <c r="O257" s="202"/>
      <c r="P257" s="197">
        <f t="shared" si="59"/>
        <v>54</v>
      </c>
      <c r="Q257" s="202"/>
      <c r="R257" s="197">
        <f t="shared" si="60"/>
        <v>54</v>
      </c>
      <c r="S257" s="219" t="s">
        <v>1404</v>
      </c>
    </row>
    <row r="258" s="167" customFormat="1" ht="21" customHeight="1" spans="1:19">
      <c r="A258" s="198" t="s">
        <v>1186</v>
      </c>
      <c r="B258" s="248" t="s">
        <v>1408</v>
      </c>
      <c r="C258" s="202"/>
      <c r="D258" s="202"/>
      <c r="E258" s="202"/>
      <c r="F258" s="202"/>
      <c r="G258" s="202"/>
      <c r="H258" s="202"/>
      <c r="I258" s="202"/>
      <c r="J258" s="202"/>
      <c r="K258" s="202"/>
      <c r="L258" s="202">
        <f t="shared" si="63"/>
        <v>0</v>
      </c>
      <c r="M258" s="223">
        <v>30</v>
      </c>
      <c r="N258" s="202"/>
      <c r="O258" s="202"/>
      <c r="P258" s="197">
        <f t="shared" si="59"/>
        <v>30</v>
      </c>
      <c r="Q258" s="202"/>
      <c r="R258" s="197">
        <f t="shared" si="60"/>
        <v>30</v>
      </c>
      <c r="S258" s="219" t="s">
        <v>1404</v>
      </c>
    </row>
    <row r="259" s="167" customFormat="1" ht="21" customHeight="1" spans="1:19">
      <c r="A259" s="198" t="s">
        <v>1188</v>
      </c>
      <c r="B259" s="248" t="s">
        <v>1409</v>
      </c>
      <c r="C259" s="202"/>
      <c r="D259" s="202"/>
      <c r="E259" s="202"/>
      <c r="F259" s="202"/>
      <c r="G259" s="202"/>
      <c r="H259" s="202"/>
      <c r="I259" s="202"/>
      <c r="J259" s="202"/>
      <c r="K259" s="202"/>
      <c r="L259" s="202">
        <f t="shared" si="63"/>
        <v>0</v>
      </c>
      <c r="M259" s="223">
        <v>30</v>
      </c>
      <c r="N259" s="202"/>
      <c r="O259" s="202"/>
      <c r="P259" s="197">
        <f t="shared" si="59"/>
        <v>30</v>
      </c>
      <c r="Q259" s="202"/>
      <c r="R259" s="197">
        <f t="shared" si="60"/>
        <v>30</v>
      </c>
      <c r="S259" s="219" t="s">
        <v>1404</v>
      </c>
    </row>
    <row r="260" s="167" customFormat="1" ht="21" customHeight="1" spans="1:19">
      <c r="A260" s="198" t="s">
        <v>1190</v>
      </c>
      <c r="B260" s="245" t="s">
        <v>1410</v>
      </c>
      <c r="C260" s="202"/>
      <c r="D260" s="202"/>
      <c r="E260" s="202"/>
      <c r="F260" s="202"/>
      <c r="G260" s="202"/>
      <c r="H260" s="202"/>
      <c r="I260" s="202"/>
      <c r="J260" s="202"/>
      <c r="K260" s="202"/>
      <c r="L260" s="202"/>
      <c r="M260" s="223">
        <v>60</v>
      </c>
      <c r="N260" s="202"/>
      <c r="O260" s="202"/>
      <c r="P260" s="197">
        <f t="shared" si="59"/>
        <v>60</v>
      </c>
      <c r="Q260" s="202"/>
      <c r="R260" s="197">
        <f t="shared" si="60"/>
        <v>60</v>
      </c>
      <c r="S260" s="219" t="s">
        <v>1404</v>
      </c>
    </row>
    <row r="261" s="167" customFormat="1" ht="21" customHeight="1" spans="1:19">
      <c r="A261" s="198" t="s">
        <v>1192</v>
      </c>
      <c r="B261" s="201" t="s">
        <v>1411</v>
      </c>
      <c r="C261" s="202"/>
      <c r="D261" s="202"/>
      <c r="E261" s="202"/>
      <c r="F261" s="202"/>
      <c r="G261" s="202"/>
      <c r="H261" s="202"/>
      <c r="I261" s="202"/>
      <c r="J261" s="202"/>
      <c r="K261" s="202"/>
      <c r="L261" s="202"/>
      <c r="M261" s="223">
        <v>1340</v>
      </c>
      <c r="N261" s="202"/>
      <c r="O261" s="202"/>
      <c r="P261" s="197">
        <f t="shared" si="59"/>
        <v>1340</v>
      </c>
      <c r="Q261" s="202"/>
      <c r="R261" s="197">
        <f t="shared" si="60"/>
        <v>1340</v>
      </c>
      <c r="S261" s="219" t="s">
        <v>1412</v>
      </c>
    </row>
    <row r="262" s="167" customFormat="1" ht="21" customHeight="1" spans="1:19">
      <c r="A262" s="198" t="s">
        <v>1194</v>
      </c>
      <c r="B262" s="201" t="s">
        <v>1413</v>
      </c>
      <c r="C262" s="202"/>
      <c r="D262" s="202"/>
      <c r="E262" s="202"/>
      <c r="F262" s="202"/>
      <c r="G262" s="202"/>
      <c r="H262" s="202"/>
      <c r="I262" s="202"/>
      <c r="J262" s="202"/>
      <c r="K262" s="202"/>
      <c r="L262" s="202"/>
      <c r="M262" s="223">
        <v>50</v>
      </c>
      <c r="N262" s="202"/>
      <c r="O262" s="202"/>
      <c r="P262" s="197">
        <f t="shared" si="59"/>
        <v>50</v>
      </c>
      <c r="Q262" s="202"/>
      <c r="R262" s="197">
        <f t="shared" si="60"/>
        <v>50</v>
      </c>
      <c r="S262" s="219" t="s">
        <v>1412</v>
      </c>
    </row>
    <row r="263" s="167" customFormat="1" ht="21" customHeight="1" spans="1:19">
      <c r="A263" s="198" t="s">
        <v>1196</v>
      </c>
      <c r="B263" s="245" t="s">
        <v>1414</v>
      </c>
      <c r="C263" s="202"/>
      <c r="D263" s="202"/>
      <c r="E263" s="202"/>
      <c r="F263" s="202"/>
      <c r="G263" s="202"/>
      <c r="H263" s="202"/>
      <c r="I263" s="202"/>
      <c r="J263" s="202"/>
      <c r="K263" s="202"/>
      <c r="L263" s="202"/>
      <c r="M263" s="223">
        <v>20</v>
      </c>
      <c r="N263" s="202"/>
      <c r="O263" s="202"/>
      <c r="P263" s="197">
        <f t="shared" si="59"/>
        <v>20</v>
      </c>
      <c r="Q263" s="202"/>
      <c r="R263" s="197">
        <f t="shared" si="60"/>
        <v>20</v>
      </c>
      <c r="S263" s="219" t="s">
        <v>1412</v>
      </c>
    </row>
    <row r="264" s="167" customFormat="1" ht="21" customHeight="1" spans="1:19">
      <c r="A264" s="198" t="s">
        <v>1198</v>
      </c>
      <c r="B264" s="215" t="s">
        <v>1415</v>
      </c>
      <c r="C264" s="202"/>
      <c r="D264" s="202"/>
      <c r="E264" s="202"/>
      <c r="F264" s="202"/>
      <c r="G264" s="202"/>
      <c r="H264" s="202"/>
      <c r="I264" s="202"/>
      <c r="J264" s="202"/>
      <c r="K264" s="202"/>
      <c r="L264" s="202"/>
      <c r="M264" s="223">
        <v>20</v>
      </c>
      <c r="N264" s="202"/>
      <c r="O264" s="202"/>
      <c r="P264" s="197">
        <f t="shared" si="59"/>
        <v>20</v>
      </c>
      <c r="Q264" s="202"/>
      <c r="R264" s="197">
        <f t="shared" si="60"/>
        <v>20</v>
      </c>
      <c r="S264" s="219" t="s">
        <v>1412</v>
      </c>
    </row>
    <row r="265" s="167" customFormat="1" ht="21" customHeight="1" spans="1:19">
      <c r="A265" s="198" t="s">
        <v>1200</v>
      </c>
      <c r="B265" s="221" t="s">
        <v>1416</v>
      </c>
      <c r="C265" s="202"/>
      <c r="D265" s="202"/>
      <c r="E265" s="202"/>
      <c r="F265" s="202"/>
      <c r="G265" s="202"/>
      <c r="H265" s="202"/>
      <c r="I265" s="202"/>
      <c r="J265" s="202"/>
      <c r="K265" s="202"/>
      <c r="L265" s="202"/>
      <c r="M265" s="223">
        <v>40</v>
      </c>
      <c r="N265" s="202"/>
      <c r="O265" s="202"/>
      <c r="P265" s="197">
        <f t="shared" si="59"/>
        <v>40</v>
      </c>
      <c r="Q265" s="202"/>
      <c r="R265" s="197">
        <f t="shared" si="60"/>
        <v>40</v>
      </c>
      <c r="S265" s="219" t="s">
        <v>1412</v>
      </c>
    </row>
    <row r="266" s="167" customFormat="1" ht="21" customHeight="1" spans="1:19">
      <c r="A266" s="198" t="s">
        <v>1202</v>
      </c>
      <c r="B266" s="232" t="s">
        <v>1417</v>
      </c>
      <c r="C266" s="202"/>
      <c r="D266" s="202"/>
      <c r="E266" s="202"/>
      <c r="F266" s="202"/>
      <c r="G266" s="202"/>
      <c r="H266" s="202"/>
      <c r="I266" s="202"/>
      <c r="J266" s="202"/>
      <c r="K266" s="202"/>
      <c r="L266" s="202"/>
      <c r="M266" s="223">
        <v>100</v>
      </c>
      <c r="N266" s="202"/>
      <c r="O266" s="202"/>
      <c r="P266" s="197">
        <f t="shared" si="59"/>
        <v>100</v>
      </c>
      <c r="Q266" s="202"/>
      <c r="R266" s="197">
        <f t="shared" si="60"/>
        <v>100</v>
      </c>
      <c r="S266" s="219" t="s">
        <v>1412</v>
      </c>
    </row>
    <row r="267" s="167" customFormat="1" ht="21" customHeight="1" spans="1:19">
      <c r="A267" s="198" t="s">
        <v>1245</v>
      </c>
      <c r="B267" s="232" t="s">
        <v>1418</v>
      </c>
      <c r="C267" s="202"/>
      <c r="D267" s="202"/>
      <c r="E267" s="202"/>
      <c r="F267" s="202"/>
      <c r="G267" s="202"/>
      <c r="H267" s="202"/>
      <c r="I267" s="202"/>
      <c r="J267" s="202"/>
      <c r="K267" s="202"/>
      <c r="L267" s="202"/>
      <c r="M267" s="223">
        <v>120</v>
      </c>
      <c r="N267" s="202"/>
      <c r="O267" s="202"/>
      <c r="P267" s="197">
        <f t="shared" si="59"/>
        <v>120</v>
      </c>
      <c r="Q267" s="202"/>
      <c r="R267" s="197">
        <f t="shared" si="60"/>
        <v>120</v>
      </c>
      <c r="S267" s="219" t="s">
        <v>1412</v>
      </c>
    </row>
    <row r="268" s="167" customFormat="1" ht="21" customHeight="1" spans="1:19">
      <c r="A268" s="198" t="s">
        <v>1247</v>
      </c>
      <c r="B268" s="232" t="s">
        <v>1419</v>
      </c>
      <c r="C268" s="202"/>
      <c r="D268" s="202"/>
      <c r="E268" s="202"/>
      <c r="F268" s="202"/>
      <c r="G268" s="202"/>
      <c r="H268" s="202"/>
      <c r="I268" s="202"/>
      <c r="J268" s="202"/>
      <c r="K268" s="202"/>
      <c r="L268" s="202"/>
      <c r="M268" s="223">
        <v>50</v>
      </c>
      <c r="N268" s="202"/>
      <c r="O268" s="202"/>
      <c r="P268" s="197">
        <f t="shared" si="59"/>
        <v>50</v>
      </c>
      <c r="Q268" s="202"/>
      <c r="R268" s="197">
        <f t="shared" si="60"/>
        <v>50</v>
      </c>
      <c r="S268" s="219" t="s">
        <v>1412</v>
      </c>
    </row>
    <row r="269" s="167" customFormat="1" ht="21" customHeight="1" spans="1:19">
      <c r="A269" s="198" t="s">
        <v>1249</v>
      </c>
      <c r="B269" s="232" t="s">
        <v>1420</v>
      </c>
      <c r="C269" s="202"/>
      <c r="D269" s="202"/>
      <c r="E269" s="202"/>
      <c r="F269" s="202"/>
      <c r="G269" s="202"/>
      <c r="H269" s="202"/>
      <c r="I269" s="202"/>
      <c r="J269" s="202"/>
      <c r="K269" s="202"/>
      <c r="L269" s="202"/>
      <c r="M269" s="223">
        <v>1510</v>
      </c>
      <c r="N269" s="202"/>
      <c r="O269" s="202"/>
      <c r="P269" s="197">
        <f t="shared" si="59"/>
        <v>1510</v>
      </c>
      <c r="Q269" s="202"/>
      <c r="R269" s="197">
        <f t="shared" si="60"/>
        <v>1510</v>
      </c>
      <c r="S269" s="219" t="s">
        <v>1412</v>
      </c>
    </row>
    <row r="270" s="167" customFormat="1" ht="21" customHeight="1" spans="1:19">
      <c r="A270" s="198" t="s">
        <v>1292</v>
      </c>
      <c r="B270" s="219" t="s">
        <v>1421</v>
      </c>
      <c r="C270" s="202"/>
      <c r="D270" s="202"/>
      <c r="E270" s="202"/>
      <c r="F270" s="202"/>
      <c r="G270" s="202"/>
      <c r="H270" s="202"/>
      <c r="I270" s="202"/>
      <c r="J270" s="202"/>
      <c r="K270" s="202"/>
      <c r="L270" s="202"/>
      <c r="M270" s="223">
        <v>50</v>
      </c>
      <c r="N270" s="202"/>
      <c r="O270" s="202"/>
      <c r="P270" s="197">
        <f t="shared" si="59"/>
        <v>50</v>
      </c>
      <c r="Q270" s="202"/>
      <c r="R270" s="197">
        <f t="shared" si="60"/>
        <v>50</v>
      </c>
      <c r="S270" s="219" t="s">
        <v>1412</v>
      </c>
    </row>
    <row r="271" s="167" customFormat="1" ht="21" customHeight="1" spans="1:19">
      <c r="A271" s="198" t="s">
        <v>1294</v>
      </c>
      <c r="B271" s="219" t="s">
        <v>1422</v>
      </c>
      <c r="C271" s="202"/>
      <c r="D271" s="202"/>
      <c r="E271" s="202"/>
      <c r="F271" s="202"/>
      <c r="G271" s="202"/>
      <c r="H271" s="202"/>
      <c r="I271" s="202"/>
      <c r="J271" s="202"/>
      <c r="K271" s="202"/>
      <c r="L271" s="202"/>
      <c r="M271" s="223">
        <v>200</v>
      </c>
      <c r="N271" s="202"/>
      <c r="O271" s="202"/>
      <c r="P271" s="197">
        <f t="shared" si="59"/>
        <v>200</v>
      </c>
      <c r="Q271" s="202"/>
      <c r="R271" s="197">
        <f t="shared" si="60"/>
        <v>200</v>
      </c>
      <c r="S271" s="219" t="s">
        <v>1412</v>
      </c>
    </row>
    <row r="272" s="167" customFormat="1" ht="21" customHeight="1" spans="1:19">
      <c r="A272" s="198" t="s">
        <v>1296</v>
      </c>
      <c r="B272" s="219" t="s">
        <v>1423</v>
      </c>
      <c r="C272" s="202"/>
      <c r="D272" s="202"/>
      <c r="E272" s="202"/>
      <c r="F272" s="202"/>
      <c r="G272" s="202"/>
      <c r="H272" s="202"/>
      <c r="I272" s="202"/>
      <c r="J272" s="202"/>
      <c r="K272" s="202"/>
      <c r="L272" s="202"/>
      <c r="M272" s="223">
        <v>100</v>
      </c>
      <c r="N272" s="202"/>
      <c r="O272" s="202"/>
      <c r="P272" s="197">
        <f t="shared" si="59"/>
        <v>100</v>
      </c>
      <c r="Q272" s="202"/>
      <c r="R272" s="197">
        <f t="shared" si="60"/>
        <v>100</v>
      </c>
      <c r="S272" s="219" t="s">
        <v>1412</v>
      </c>
    </row>
    <row r="273" s="167" customFormat="1" ht="21" customHeight="1" spans="1:19">
      <c r="A273" s="198" t="s">
        <v>1298</v>
      </c>
      <c r="B273" s="217" t="s">
        <v>1424</v>
      </c>
      <c r="C273" s="202"/>
      <c r="D273" s="202"/>
      <c r="E273" s="202"/>
      <c r="F273" s="202"/>
      <c r="G273" s="202"/>
      <c r="H273" s="202"/>
      <c r="I273" s="202"/>
      <c r="J273" s="202"/>
      <c r="K273" s="202"/>
      <c r="L273" s="202"/>
      <c r="M273" s="223">
        <v>20</v>
      </c>
      <c r="N273" s="202"/>
      <c r="O273" s="202"/>
      <c r="P273" s="197">
        <f t="shared" si="59"/>
        <v>20</v>
      </c>
      <c r="Q273" s="202"/>
      <c r="R273" s="197">
        <f t="shared" si="60"/>
        <v>20</v>
      </c>
      <c r="S273" s="219" t="s">
        <v>1107</v>
      </c>
    </row>
    <row r="274" s="167" customFormat="1" ht="33" customHeight="1" spans="1:19">
      <c r="A274" s="198" t="s">
        <v>1300</v>
      </c>
      <c r="B274" s="249" t="s">
        <v>1425</v>
      </c>
      <c r="C274" s="202"/>
      <c r="D274" s="202"/>
      <c r="E274" s="202"/>
      <c r="F274" s="202"/>
      <c r="G274" s="202"/>
      <c r="H274" s="202"/>
      <c r="I274" s="202"/>
      <c r="J274" s="202"/>
      <c r="K274" s="202"/>
      <c r="L274" s="202"/>
      <c r="M274" s="223">
        <v>500</v>
      </c>
      <c r="N274" s="202"/>
      <c r="O274" s="202"/>
      <c r="P274" s="197">
        <f t="shared" si="59"/>
        <v>500</v>
      </c>
      <c r="Q274" s="202"/>
      <c r="R274" s="197">
        <f t="shared" si="60"/>
        <v>500</v>
      </c>
      <c r="S274" s="219" t="s">
        <v>1107</v>
      </c>
    </row>
    <row r="275" s="167" customFormat="1" ht="21" customHeight="1" spans="1:19">
      <c r="A275" s="198" t="s">
        <v>1302</v>
      </c>
      <c r="B275" s="232" t="s">
        <v>1426</v>
      </c>
      <c r="C275" s="202"/>
      <c r="D275" s="202"/>
      <c r="E275" s="202"/>
      <c r="F275" s="202"/>
      <c r="G275" s="202"/>
      <c r="H275" s="202"/>
      <c r="I275" s="202"/>
      <c r="J275" s="202"/>
      <c r="K275" s="202"/>
      <c r="L275" s="202"/>
      <c r="M275" s="223">
        <v>100</v>
      </c>
      <c r="N275" s="202"/>
      <c r="O275" s="202"/>
      <c r="P275" s="197">
        <f t="shared" si="59"/>
        <v>100</v>
      </c>
      <c r="Q275" s="202"/>
      <c r="R275" s="197">
        <f t="shared" si="60"/>
        <v>100</v>
      </c>
      <c r="S275" s="219" t="s">
        <v>1107</v>
      </c>
    </row>
    <row r="276" s="167" customFormat="1" ht="30.95" customHeight="1" spans="1:19">
      <c r="A276" s="198" t="s">
        <v>1304</v>
      </c>
      <c r="B276" s="232" t="s">
        <v>1427</v>
      </c>
      <c r="C276" s="202"/>
      <c r="D276" s="202"/>
      <c r="E276" s="202"/>
      <c r="F276" s="202"/>
      <c r="G276" s="202"/>
      <c r="H276" s="202"/>
      <c r="I276" s="202"/>
      <c r="J276" s="202"/>
      <c r="K276" s="202"/>
      <c r="L276" s="202"/>
      <c r="M276" s="223">
        <v>5</v>
      </c>
      <c r="N276" s="202"/>
      <c r="O276" s="202"/>
      <c r="P276" s="197">
        <f t="shared" si="59"/>
        <v>5</v>
      </c>
      <c r="Q276" s="202"/>
      <c r="R276" s="197">
        <f t="shared" si="60"/>
        <v>5</v>
      </c>
      <c r="S276" s="219" t="s">
        <v>1107</v>
      </c>
    </row>
    <row r="277" s="167" customFormat="1" ht="30.75" customHeight="1" spans="1:19">
      <c r="A277" s="198" t="s">
        <v>1306</v>
      </c>
      <c r="B277" s="232" t="s">
        <v>1428</v>
      </c>
      <c r="C277" s="202"/>
      <c r="D277" s="202"/>
      <c r="E277" s="202"/>
      <c r="F277" s="202"/>
      <c r="G277" s="202"/>
      <c r="H277" s="202"/>
      <c r="I277" s="202"/>
      <c r="J277" s="202"/>
      <c r="K277" s="202"/>
      <c r="L277" s="202"/>
      <c r="M277" s="223">
        <v>1500</v>
      </c>
      <c r="N277" s="202"/>
      <c r="O277" s="202"/>
      <c r="P277" s="197">
        <f t="shared" si="59"/>
        <v>1500</v>
      </c>
      <c r="Q277" s="202"/>
      <c r="R277" s="197">
        <f t="shared" si="60"/>
        <v>1500</v>
      </c>
      <c r="S277" s="219" t="s">
        <v>1107</v>
      </c>
    </row>
    <row r="278" s="167" customFormat="1" ht="33.95" customHeight="1" spans="1:19">
      <c r="A278" s="198" t="s">
        <v>1308</v>
      </c>
      <c r="B278" s="232" t="s">
        <v>1429</v>
      </c>
      <c r="C278" s="202"/>
      <c r="D278" s="202"/>
      <c r="E278" s="202"/>
      <c r="F278" s="202"/>
      <c r="G278" s="202"/>
      <c r="H278" s="202"/>
      <c r="I278" s="202"/>
      <c r="J278" s="202"/>
      <c r="K278" s="202"/>
      <c r="L278" s="202"/>
      <c r="M278" s="223">
        <v>2010</v>
      </c>
      <c r="N278" s="202"/>
      <c r="O278" s="202"/>
      <c r="P278" s="197">
        <f t="shared" si="59"/>
        <v>2010</v>
      </c>
      <c r="Q278" s="202"/>
      <c r="R278" s="197">
        <f t="shared" si="60"/>
        <v>2010</v>
      </c>
      <c r="S278" s="219" t="s">
        <v>1107</v>
      </c>
    </row>
    <row r="279" s="167" customFormat="1" ht="21" customHeight="1" spans="1:19">
      <c r="A279" s="198" t="s">
        <v>1310</v>
      </c>
      <c r="B279" s="232" t="s">
        <v>1430</v>
      </c>
      <c r="C279" s="202"/>
      <c r="D279" s="202"/>
      <c r="E279" s="202"/>
      <c r="F279" s="202"/>
      <c r="G279" s="202"/>
      <c r="H279" s="202"/>
      <c r="I279" s="202"/>
      <c r="J279" s="202"/>
      <c r="K279" s="202"/>
      <c r="L279" s="202"/>
      <c r="M279" s="223">
        <v>335</v>
      </c>
      <c r="N279" s="202"/>
      <c r="O279" s="202"/>
      <c r="P279" s="197">
        <f t="shared" si="59"/>
        <v>335</v>
      </c>
      <c r="Q279" s="202"/>
      <c r="R279" s="197">
        <f t="shared" si="60"/>
        <v>335</v>
      </c>
      <c r="S279" s="219" t="s">
        <v>1107</v>
      </c>
    </row>
    <row r="280" s="175" customFormat="1" ht="21" customHeight="1" spans="1:19">
      <c r="A280" s="198" t="s">
        <v>1312</v>
      </c>
      <c r="B280" s="232" t="s">
        <v>1431</v>
      </c>
      <c r="C280" s="250"/>
      <c r="D280" s="250"/>
      <c r="E280" s="250"/>
      <c r="F280" s="250"/>
      <c r="G280" s="250"/>
      <c r="H280" s="250"/>
      <c r="I280" s="250"/>
      <c r="J280" s="250"/>
      <c r="K280" s="250"/>
      <c r="L280" s="250"/>
      <c r="M280" s="256">
        <v>330</v>
      </c>
      <c r="N280" s="257"/>
      <c r="O280" s="257"/>
      <c r="P280" s="258">
        <f t="shared" si="59"/>
        <v>330</v>
      </c>
      <c r="Q280" s="257"/>
      <c r="R280" s="258">
        <f t="shared" si="60"/>
        <v>330</v>
      </c>
      <c r="S280" s="219" t="s">
        <v>1107</v>
      </c>
    </row>
    <row r="281" s="167" customFormat="1" ht="21" customHeight="1" spans="1:19">
      <c r="A281" s="198" t="s">
        <v>1314</v>
      </c>
      <c r="B281" s="232" t="s">
        <v>1432</v>
      </c>
      <c r="C281" s="202"/>
      <c r="D281" s="202"/>
      <c r="E281" s="202"/>
      <c r="F281" s="202"/>
      <c r="G281" s="202"/>
      <c r="H281" s="202"/>
      <c r="I281" s="202"/>
      <c r="J281" s="202"/>
      <c r="K281" s="202"/>
      <c r="L281" s="202"/>
      <c r="M281" s="256">
        <v>2000</v>
      </c>
      <c r="N281" s="202"/>
      <c r="O281" s="202"/>
      <c r="P281" s="197">
        <f t="shared" si="59"/>
        <v>2000</v>
      </c>
      <c r="Q281" s="202"/>
      <c r="R281" s="197">
        <f t="shared" si="60"/>
        <v>2000</v>
      </c>
      <c r="S281" s="219" t="s">
        <v>1107</v>
      </c>
    </row>
    <row r="282" s="167" customFormat="1" ht="21" customHeight="1" spans="1:19">
      <c r="A282" s="198" t="s">
        <v>1316</v>
      </c>
      <c r="B282" s="232" t="s">
        <v>1433</v>
      </c>
      <c r="C282" s="202"/>
      <c r="D282" s="202"/>
      <c r="E282" s="202"/>
      <c r="F282" s="202"/>
      <c r="G282" s="202"/>
      <c r="H282" s="202"/>
      <c r="I282" s="202"/>
      <c r="J282" s="202"/>
      <c r="K282" s="202"/>
      <c r="L282" s="202"/>
      <c r="M282" s="256">
        <v>1500</v>
      </c>
      <c r="N282" s="202"/>
      <c r="O282" s="202"/>
      <c r="P282" s="197">
        <f t="shared" si="59"/>
        <v>1500</v>
      </c>
      <c r="Q282" s="202"/>
      <c r="R282" s="197">
        <f t="shared" si="60"/>
        <v>1500</v>
      </c>
      <c r="S282" s="219" t="s">
        <v>1107</v>
      </c>
    </row>
    <row r="283" s="167" customFormat="1" ht="21" customHeight="1" spans="1:19">
      <c r="A283" s="198" t="s">
        <v>1318</v>
      </c>
      <c r="B283" s="219" t="s">
        <v>1434</v>
      </c>
      <c r="C283" s="202"/>
      <c r="D283" s="202"/>
      <c r="E283" s="202"/>
      <c r="F283" s="202"/>
      <c r="G283" s="202"/>
      <c r="H283" s="202"/>
      <c r="I283" s="202"/>
      <c r="J283" s="202"/>
      <c r="K283" s="202"/>
      <c r="L283" s="202"/>
      <c r="M283" s="256">
        <v>25970</v>
      </c>
      <c r="N283" s="202"/>
      <c r="O283" s="202"/>
      <c r="P283" s="197">
        <f t="shared" si="59"/>
        <v>25970</v>
      </c>
      <c r="Q283" s="202"/>
      <c r="R283" s="197">
        <f t="shared" si="60"/>
        <v>25970</v>
      </c>
      <c r="S283" s="219" t="s">
        <v>1412</v>
      </c>
    </row>
    <row r="284" s="167" customFormat="1" ht="21" customHeight="1" spans="1:19">
      <c r="A284" s="198" t="s">
        <v>1320</v>
      </c>
      <c r="B284" s="251" t="s">
        <v>1435</v>
      </c>
      <c r="C284" s="202"/>
      <c r="D284" s="202"/>
      <c r="E284" s="202"/>
      <c r="F284" s="202"/>
      <c r="G284" s="202"/>
      <c r="H284" s="202"/>
      <c r="I284" s="202"/>
      <c r="J284" s="202"/>
      <c r="K284" s="202"/>
      <c r="L284" s="202"/>
      <c r="M284" s="207"/>
      <c r="N284" s="202"/>
      <c r="O284" s="202"/>
      <c r="P284" s="197">
        <f t="shared" si="59"/>
        <v>0</v>
      </c>
      <c r="Q284" s="202">
        <v>199160</v>
      </c>
      <c r="R284" s="197">
        <f t="shared" si="60"/>
        <v>199160</v>
      </c>
      <c r="S284" s="219" t="s">
        <v>1412</v>
      </c>
    </row>
    <row r="285" s="167" customFormat="1" ht="21" customHeight="1" spans="1:19">
      <c r="A285" s="198" t="s">
        <v>1436</v>
      </c>
      <c r="B285" s="252" t="s">
        <v>1437</v>
      </c>
      <c r="C285" s="202"/>
      <c r="D285" s="202"/>
      <c r="E285" s="202"/>
      <c r="F285" s="202"/>
      <c r="G285" s="202"/>
      <c r="H285" s="202"/>
      <c r="I285" s="202"/>
      <c r="J285" s="202"/>
      <c r="K285" s="202"/>
      <c r="L285" s="202"/>
      <c r="M285" s="222">
        <f t="shared" ref="M285:R285" si="64">SUM(M286:M356)</f>
        <v>24380</v>
      </c>
      <c r="N285" s="197">
        <f t="shared" si="64"/>
        <v>0</v>
      </c>
      <c r="O285" s="197">
        <f t="shared" si="64"/>
        <v>0</v>
      </c>
      <c r="P285" s="197">
        <f t="shared" si="64"/>
        <v>24380</v>
      </c>
      <c r="Q285" s="197">
        <f t="shared" si="64"/>
        <v>0</v>
      </c>
      <c r="R285" s="197">
        <f t="shared" si="64"/>
        <v>24380</v>
      </c>
      <c r="S285" s="219"/>
    </row>
    <row r="286" s="167" customFormat="1" ht="21" customHeight="1" spans="1:19">
      <c r="A286" s="198" t="s">
        <v>1081</v>
      </c>
      <c r="B286" s="215" t="s">
        <v>1438</v>
      </c>
      <c r="C286" s="202"/>
      <c r="D286" s="202"/>
      <c r="E286" s="202"/>
      <c r="F286" s="202"/>
      <c r="G286" s="202"/>
      <c r="H286" s="202"/>
      <c r="I286" s="202"/>
      <c r="J286" s="202"/>
      <c r="K286" s="202"/>
      <c r="L286" s="202"/>
      <c r="M286" s="223">
        <v>50</v>
      </c>
      <c r="N286" s="202"/>
      <c r="O286" s="202"/>
      <c r="P286" s="197">
        <f t="shared" ref="P286:P349" si="65">SUM(L286:O286)</f>
        <v>50</v>
      </c>
      <c r="Q286" s="202"/>
      <c r="R286" s="197">
        <f t="shared" ref="R286:R349" si="66">SUM(P286:Q286)</f>
        <v>50</v>
      </c>
      <c r="S286" s="215" t="s">
        <v>1439</v>
      </c>
    </row>
    <row r="287" s="167" customFormat="1" ht="21" customHeight="1" spans="1:19">
      <c r="A287" s="198" t="s">
        <v>1099</v>
      </c>
      <c r="B287" s="215" t="s">
        <v>1440</v>
      </c>
      <c r="C287" s="202"/>
      <c r="D287" s="202"/>
      <c r="E287" s="202"/>
      <c r="F287" s="202"/>
      <c r="G287" s="202"/>
      <c r="H287" s="202"/>
      <c r="I287" s="202"/>
      <c r="J287" s="202"/>
      <c r="K287" s="202"/>
      <c r="L287" s="202"/>
      <c r="M287" s="223">
        <v>36</v>
      </c>
      <c r="N287" s="202"/>
      <c r="O287" s="202"/>
      <c r="P287" s="197">
        <f t="shared" si="65"/>
        <v>36</v>
      </c>
      <c r="Q287" s="202"/>
      <c r="R287" s="197">
        <f t="shared" si="66"/>
        <v>36</v>
      </c>
      <c r="S287" s="215" t="s">
        <v>1439</v>
      </c>
    </row>
    <row r="288" s="167" customFormat="1" ht="21" customHeight="1" spans="1:19">
      <c r="A288" s="198" t="s">
        <v>1106</v>
      </c>
      <c r="B288" s="215" t="s">
        <v>1441</v>
      </c>
      <c r="C288" s="202"/>
      <c r="D288" s="202"/>
      <c r="E288" s="202"/>
      <c r="F288" s="202"/>
      <c r="G288" s="202"/>
      <c r="H288" s="202"/>
      <c r="I288" s="202"/>
      <c r="J288" s="202"/>
      <c r="K288" s="202"/>
      <c r="L288" s="202"/>
      <c r="M288" s="223">
        <v>789</v>
      </c>
      <c r="N288" s="202"/>
      <c r="O288" s="202"/>
      <c r="P288" s="197">
        <f t="shared" si="65"/>
        <v>789</v>
      </c>
      <c r="Q288" s="202"/>
      <c r="R288" s="197">
        <f t="shared" si="66"/>
        <v>789</v>
      </c>
      <c r="S288" s="215" t="s">
        <v>1439</v>
      </c>
    </row>
    <row r="289" s="167" customFormat="1" ht="21" customHeight="1" spans="1:19">
      <c r="A289" s="198" t="s">
        <v>1108</v>
      </c>
      <c r="B289" s="215" t="s">
        <v>1442</v>
      </c>
      <c r="C289" s="202"/>
      <c r="D289" s="202"/>
      <c r="E289" s="202"/>
      <c r="F289" s="202"/>
      <c r="G289" s="202"/>
      <c r="H289" s="202"/>
      <c r="I289" s="202"/>
      <c r="J289" s="202"/>
      <c r="K289" s="202"/>
      <c r="L289" s="202"/>
      <c r="M289" s="223">
        <v>100</v>
      </c>
      <c r="N289" s="202"/>
      <c r="O289" s="202"/>
      <c r="P289" s="197">
        <f t="shared" si="65"/>
        <v>100</v>
      </c>
      <c r="Q289" s="202"/>
      <c r="R289" s="197">
        <f t="shared" si="66"/>
        <v>100</v>
      </c>
      <c r="S289" s="215" t="s">
        <v>1439</v>
      </c>
    </row>
    <row r="290" s="167" customFormat="1" ht="21" customHeight="1" spans="1:19">
      <c r="A290" s="198" t="s">
        <v>1115</v>
      </c>
      <c r="B290" s="215" t="s">
        <v>1443</v>
      </c>
      <c r="C290" s="202"/>
      <c r="D290" s="202"/>
      <c r="E290" s="202"/>
      <c r="F290" s="202"/>
      <c r="G290" s="202"/>
      <c r="H290" s="202"/>
      <c r="I290" s="202"/>
      <c r="J290" s="202"/>
      <c r="K290" s="202"/>
      <c r="L290" s="202"/>
      <c r="M290" s="223">
        <v>90</v>
      </c>
      <c r="N290" s="202"/>
      <c r="O290" s="202"/>
      <c r="P290" s="197">
        <f t="shared" si="65"/>
        <v>90</v>
      </c>
      <c r="Q290" s="202"/>
      <c r="R290" s="197">
        <f t="shared" si="66"/>
        <v>90</v>
      </c>
      <c r="S290" s="215" t="s">
        <v>1439</v>
      </c>
    </row>
    <row r="291" s="167" customFormat="1" ht="21" customHeight="1" spans="1:19">
      <c r="A291" s="198" t="s">
        <v>1120</v>
      </c>
      <c r="B291" s="215" t="s">
        <v>1444</v>
      </c>
      <c r="C291" s="202"/>
      <c r="D291" s="202"/>
      <c r="E291" s="202"/>
      <c r="F291" s="202"/>
      <c r="G291" s="202"/>
      <c r="H291" s="202"/>
      <c r="I291" s="202"/>
      <c r="J291" s="202"/>
      <c r="K291" s="202"/>
      <c r="L291" s="202"/>
      <c r="M291" s="223">
        <v>10</v>
      </c>
      <c r="N291" s="202"/>
      <c r="O291" s="202"/>
      <c r="P291" s="197">
        <f t="shared" si="65"/>
        <v>10</v>
      </c>
      <c r="Q291" s="202"/>
      <c r="R291" s="197">
        <f t="shared" si="66"/>
        <v>10</v>
      </c>
      <c r="S291" s="215" t="s">
        <v>1439</v>
      </c>
    </row>
    <row r="292" s="167" customFormat="1" ht="21" customHeight="1" spans="1:19">
      <c r="A292" s="198" t="s">
        <v>1130</v>
      </c>
      <c r="B292" s="215" t="s">
        <v>1445</v>
      </c>
      <c r="C292" s="202"/>
      <c r="D292" s="202"/>
      <c r="E292" s="202"/>
      <c r="F292" s="202"/>
      <c r="G292" s="202"/>
      <c r="H292" s="202"/>
      <c r="I292" s="202"/>
      <c r="J292" s="202"/>
      <c r="K292" s="202"/>
      <c r="L292" s="202"/>
      <c r="M292" s="223">
        <v>30</v>
      </c>
      <c r="N292" s="202"/>
      <c r="O292" s="202"/>
      <c r="P292" s="197">
        <f t="shared" si="65"/>
        <v>30</v>
      </c>
      <c r="Q292" s="202"/>
      <c r="R292" s="197">
        <f t="shared" si="66"/>
        <v>30</v>
      </c>
      <c r="S292" s="215" t="s">
        <v>1439</v>
      </c>
    </row>
    <row r="293" s="167" customFormat="1" ht="21" customHeight="1" spans="1:19">
      <c r="A293" s="198" t="s">
        <v>1134</v>
      </c>
      <c r="B293" s="215" t="s">
        <v>1446</v>
      </c>
      <c r="C293" s="202"/>
      <c r="D293" s="202"/>
      <c r="E293" s="202"/>
      <c r="F293" s="202"/>
      <c r="G293" s="202"/>
      <c r="H293" s="202"/>
      <c r="I293" s="202"/>
      <c r="J293" s="202"/>
      <c r="K293" s="202"/>
      <c r="L293" s="202"/>
      <c r="M293" s="223">
        <v>21</v>
      </c>
      <c r="N293" s="202"/>
      <c r="O293" s="202"/>
      <c r="P293" s="197">
        <f t="shared" si="65"/>
        <v>21</v>
      </c>
      <c r="Q293" s="202"/>
      <c r="R293" s="197">
        <f t="shared" si="66"/>
        <v>21</v>
      </c>
      <c r="S293" s="215" t="s">
        <v>1439</v>
      </c>
    </row>
    <row r="294" s="167" customFormat="1" ht="21" customHeight="1" spans="1:19">
      <c r="A294" s="198" t="s">
        <v>1138</v>
      </c>
      <c r="B294" s="215" t="s">
        <v>1447</v>
      </c>
      <c r="C294" s="202"/>
      <c r="D294" s="202"/>
      <c r="E294" s="202"/>
      <c r="F294" s="202"/>
      <c r="G294" s="202"/>
      <c r="H294" s="202"/>
      <c r="I294" s="202"/>
      <c r="J294" s="202"/>
      <c r="K294" s="202"/>
      <c r="L294" s="202"/>
      <c r="M294" s="223">
        <v>30</v>
      </c>
      <c r="N294" s="202"/>
      <c r="O294" s="202"/>
      <c r="P294" s="197">
        <f t="shared" si="65"/>
        <v>30</v>
      </c>
      <c r="Q294" s="202"/>
      <c r="R294" s="197">
        <f t="shared" si="66"/>
        <v>30</v>
      </c>
      <c r="S294" s="215" t="s">
        <v>1439</v>
      </c>
    </row>
    <row r="295" s="167" customFormat="1" ht="21" customHeight="1" spans="1:19">
      <c r="A295" s="198" t="s">
        <v>1143</v>
      </c>
      <c r="B295" s="219" t="s">
        <v>1448</v>
      </c>
      <c r="C295" s="202"/>
      <c r="D295" s="202"/>
      <c r="E295" s="202"/>
      <c r="F295" s="202"/>
      <c r="G295" s="202"/>
      <c r="H295" s="202"/>
      <c r="I295" s="202"/>
      <c r="J295" s="202"/>
      <c r="K295" s="202"/>
      <c r="L295" s="202"/>
      <c r="M295" s="223">
        <v>50</v>
      </c>
      <c r="N295" s="202"/>
      <c r="O295" s="202"/>
      <c r="P295" s="197">
        <f t="shared" si="65"/>
        <v>50</v>
      </c>
      <c r="Q295" s="202"/>
      <c r="R295" s="197">
        <f t="shared" si="66"/>
        <v>50</v>
      </c>
      <c r="S295" s="215" t="s">
        <v>1439</v>
      </c>
    </row>
    <row r="296" s="167" customFormat="1" ht="21" customHeight="1" spans="1:19">
      <c r="A296" s="198" t="s">
        <v>1148</v>
      </c>
      <c r="B296" s="219" t="s">
        <v>1449</v>
      </c>
      <c r="C296" s="202"/>
      <c r="D296" s="202"/>
      <c r="E296" s="202"/>
      <c r="F296" s="202"/>
      <c r="G296" s="202"/>
      <c r="H296" s="202"/>
      <c r="I296" s="202"/>
      <c r="J296" s="202"/>
      <c r="K296" s="202"/>
      <c r="L296" s="202"/>
      <c r="M296" s="223">
        <v>30</v>
      </c>
      <c r="N296" s="202"/>
      <c r="O296" s="202"/>
      <c r="P296" s="197">
        <f t="shared" si="65"/>
        <v>30</v>
      </c>
      <c r="Q296" s="202"/>
      <c r="R296" s="197">
        <f t="shared" si="66"/>
        <v>30</v>
      </c>
      <c r="S296" s="215" t="s">
        <v>1439</v>
      </c>
    </row>
    <row r="297" s="167" customFormat="1" ht="21" customHeight="1" spans="1:19">
      <c r="A297" s="198" t="s">
        <v>1153</v>
      </c>
      <c r="B297" s="245" t="s">
        <v>1450</v>
      </c>
      <c r="C297" s="202"/>
      <c r="D297" s="202"/>
      <c r="E297" s="202"/>
      <c r="F297" s="202"/>
      <c r="G297" s="202"/>
      <c r="H297" s="202"/>
      <c r="I297" s="202"/>
      <c r="J297" s="202"/>
      <c r="K297" s="202"/>
      <c r="L297" s="202"/>
      <c r="M297" s="223">
        <v>11</v>
      </c>
      <c r="N297" s="202"/>
      <c r="O297" s="202"/>
      <c r="P297" s="197">
        <f t="shared" si="65"/>
        <v>11</v>
      </c>
      <c r="Q297" s="202"/>
      <c r="R297" s="197">
        <f t="shared" si="66"/>
        <v>11</v>
      </c>
      <c r="S297" s="215" t="s">
        <v>1439</v>
      </c>
    </row>
    <row r="298" s="167" customFormat="1" ht="21" customHeight="1" spans="1:19">
      <c r="A298" s="198" t="s">
        <v>1155</v>
      </c>
      <c r="B298" s="245" t="s">
        <v>1451</v>
      </c>
      <c r="C298" s="202"/>
      <c r="D298" s="202"/>
      <c r="E298" s="202"/>
      <c r="F298" s="202"/>
      <c r="G298" s="202"/>
      <c r="H298" s="202"/>
      <c r="I298" s="202"/>
      <c r="J298" s="202"/>
      <c r="K298" s="202"/>
      <c r="L298" s="202"/>
      <c r="M298" s="223">
        <v>500</v>
      </c>
      <c r="N298" s="202"/>
      <c r="O298" s="202"/>
      <c r="P298" s="197">
        <f t="shared" si="65"/>
        <v>500</v>
      </c>
      <c r="Q298" s="202"/>
      <c r="R298" s="197">
        <f t="shared" si="66"/>
        <v>500</v>
      </c>
      <c r="S298" s="215" t="s">
        <v>1439</v>
      </c>
    </row>
    <row r="299" s="167" customFormat="1" ht="21" customHeight="1" spans="1:19">
      <c r="A299" s="198" t="s">
        <v>1157</v>
      </c>
      <c r="B299" s="245" t="s">
        <v>1452</v>
      </c>
      <c r="C299" s="202"/>
      <c r="D299" s="202"/>
      <c r="E299" s="202"/>
      <c r="F299" s="202"/>
      <c r="G299" s="202"/>
      <c r="H299" s="202"/>
      <c r="I299" s="202"/>
      <c r="J299" s="202"/>
      <c r="K299" s="202"/>
      <c r="L299" s="202"/>
      <c r="M299" s="223">
        <v>200</v>
      </c>
      <c r="N299" s="202"/>
      <c r="O299" s="202"/>
      <c r="P299" s="197">
        <f t="shared" si="65"/>
        <v>200</v>
      </c>
      <c r="Q299" s="202"/>
      <c r="R299" s="197">
        <f t="shared" si="66"/>
        <v>200</v>
      </c>
      <c r="S299" s="215" t="s">
        <v>1439</v>
      </c>
    </row>
    <row r="300" s="167" customFormat="1" ht="21" customHeight="1" spans="1:19">
      <c r="A300" s="198" t="s">
        <v>1159</v>
      </c>
      <c r="B300" s="245" t="s">
        <v>1453</v>
      </c>
      <c r="C300" s="202"/>
      <c r="D300" s="202"/>
      <c r="E300" s="202"/>
      <c r="F300" s="202"/>
      <c r="G300" s="202"/>
      <c r="H300" s="202"/>
      <c r="I300" s="202"/>
      <c r="J300" s="202"/>
      <c r="K300" s="202"/>
      <c r="L300" s="202"/>
      <c r="M300" s="223">
        <v>600</v>
      </c>
      <c r="N300" s="202"/>
      <c r="O300" s="202"/>
      <c r="P300" s="197">
        <f t="shared" si="65"/>
        <v>600</v>
      </c>
      <c r="Q300" s="202"/>
      <c r="R300" s="197">
        <f t="shared" si="66"/>
        <v>600</v>
      </c>
      <c r="S300" s="215" t="s">
        <v>1439</v>
      </c>
    </row>
    <row r="301" s="167" customFormat="1" ht="21" customHeight="1" spans="1:19">
      <c r="A301" s="198" t="s">
        <v>1161</v>
      </c>
      <c r="B301" s="221" t="s">
        <v>1454</v>
      </c>
      <c r="C301" s="202"/>
      <c r="D301" s="202"/>
      <c r="E301" s="202"/>
      <c r="F301" s="202"/>
      <c r="G301" s="202"/>
      <c r="H301" s="202"/>
      <c r="I301" s="202"/>
      <c r="J301" s="202"/>
      <c r="K301" s="202"/>
      <c r="L301" s="202"/>
      <c r="M301" s="259">
        <v>30</v>
      </c>
      <c r="N301" s="202"/>
      <c r="O301" s="202"/>
      <c r="P301" s="197">
        <f t="shared" si="65"/>
        <v>30</v>
      </c>
      <c r="Q301" s="202"/>
      <c r="R301" s="197">
        <f t="shared" si="66"/>
        <v>30</v>
      </c>
      <c r="S301" s="215" t="s">
        <v>1455</v>
      </c>
    </row>
    <row r="302" s="167" customFormat="1" ht="21" customHeight="1" spans="1:19">
      <c r="A302" s="198" t="s">
        <v>1164</v>
      </c>
      <c r="B302" s="219" t="s">
        <v>1456</v>
      </c>
      <c r="C302" s="202"/>
      <c r="D302" s="202"/>
      <c r="E302" s="202"/>
      <c r="F302" s="202"/>
      <c r="G302" s="202"/>
      <c r="H302" s="202"/>
      <c r="I302" s="202"/>
      <c r="J302" s="202"/>
      <c r="K302" s="202"/>
      <c r="L302" s="202"/>
      <c r="M302" s="259">
        <v>30</v>
      </c>
      <c r="N302" s="202"/>
      <c r="O302" s="202"/>
      <c r="P302" s="197">
        <f t="shared" si="65"/>
        <v>30</v>
      </c>
      <c r="Q302" s="202"/>
      <c r="R302" s="197">
        <f t="shared" si="66"/>
        <v>30</v>
      </c>
      <c r="S302" s="215" t="s">
        <v>1455</v>
      </c>
    </row>
    <row r="303" s="167" customFormat="1" ht="21" customHeight="1" spans="1:19">
      <c r="A303" s="198" t="s">
        <v>1168</v>
      </c>
      <c r="B303" s="217" t="s">
        <v>1457</v>
      </c>
      <c r="C303" s="202"/>
      <c r="D303" s="202"/>
      <c r="E303" s="202"/>
      <c r="F303" s="202"/>
      <c r="G303" s="202"/>
      <c r="H303" s="202"/>
      <c r="I303" s="202"/>
      <c r="J303" s="202"/>
      <c r="K303" s="202"/>
      <c r="L303" s="202"/>
      <c r="M303" s="259">
        <v>30</v>
      </c>
      <c r="N303" s="202"/>
      <c r="O303" s="202"/>
      <c r="P303" s="197">
        <f t="shared" si="65"/>
        <v>30</v>
      </c>
      <c r="Q303" s="202"/>
      <c r="R303" s="197">
        <f t="shared" si="66"/>
        <v>30</v>
      </c>
      <c r="S303" s="215" t="s">
        <v>1455</v>
      </c>
    </row>
    <row r="304" s="167" customFormat="1" ht="21" customHeight="1" spans="1:19">
      <c r="A304" s="198" t="s">
        <v>1170</v>
      </c>
      <c r="B304" s="253" t="s">
        <v>1458</v>
      </c>
      <c r="C304" s="202"/>
      <c r="D304" s="202"/>
      <c r="E304" s="202"/>
      <c r="F304" s="202"/>
      <c r="G304" s="202"/>
      <c r="H304" s="202"/>
      <c r="I304" s="202"/>
      <c r="J304" s="202"/>
      <c r="K304" s="202"/>
      <c r="L304" s="202"/>
      <c r="M304" s="259">
        <v>300</v>
      </c>
      <c r="N304" s="202"/>
      <c r="O304" s="202"/>
      <c r="P304" s="197">
        <f t="shared" si="65"/>
        <v>300</v>
      </c>
      <c r="Q304" s="202"/>
      <c r="R304" s="197">
        <f t="shared" si="66"/>
        <v>300</v>
      </c>
      <c r="S304" s="217" t="s">
        <v>1328</v>
      </c>
    </row>
    <row r="305" s="167" customFormat="1" ht="21" customHeight="1" spans="1:19">
      <c r="A305" s="198" t="s">
        <v>1172</v>
      </c>
      <c r="B305" s="219" t="s">
        <v>1459</v>
      </c>
      <c r="C305" s="202"/>
      <c r="D305" s="202"/>
      <c r="E305" s="202"/>
      <c r="F305" s="202"/>
      <c r="G305" s="202"/>
      <c r="H305" s="202"/>
      <c r="I305" s="202"/>
      <c r="J305" s="202"/>
      <c r="K305" s="202"/>
      <c r="L305" s="202"/>
      <c r="M305" s="259">
        <v>50</v>
      </c>
      <c r="N305" s="202"/>
      <c r="O305" s="202"/>
      <c r="P305" s="197">
        <f t="shared" si="65"/>
        <v>50</v>
      </c>
      <c r="Q305" s="202"/>
      <c r="R305" s="197">
        <f t="shared" si="66"/>
        <v>50</v>
      </c>
      <c r="S305" s="217" t="s">
        <v>1328</v>
      </c>
    </row>
    <row r="306" s="167" customFormat="1" ht="21" customHeight="1" spans="1:19">
      <c r="A306" s="198" t="s">
        <v>1174</v>
      </c>
      <c r="B306" s="219" t="s">
        <v>1460</v>
      </c>
      <c r="C306" s="202"/>
      <c r="D306" s="202"/>
      <c r="E306" s="202"/>
      <c r="F306" s="202"/>
      <c r="G306" s="202"/>
      <c r="H306" s="202"/>
      <c r="I306" s="202"/>
      <c r="J306" s="202"/>
      <c r="K306" s="202"/>
      <c r="L306" s="202"/>
      <c r="M306" s="259">
        <v>185</v>
      </c>
      <c r="N306" s="202"/>
      <c r="O306" s="202"/>
      <c r="P306" s="197">
        <f t="shared" si="65"/>
        <v>185</v>
      </c>
      <c r="Q306" s="202"/>
      <c r="R306" s="197">
        <f t="shared" si="66"/>
        <v>185</v>
      </c>
      <c r="S306" s="217" t="s">
        <v>1328</v>
      </c>
    </row>
    <row r="307" s="167" customFormat="1" ht="21" customHeight="1" spans="1:19">
      <c r="A307" s="198" t="s">
        <v>1176</v>
      </c>
      <c r="B307" s="221" t="s">
        <v>1461</v>
      </c>
      <c r="C307" s="202"/>
      <c r="D307" s="202"/>
      <c r="E307" s="202"/>
      <c r="F307" s="202"/>
      <c r="G307" s="202"/>
      <c r="H307" s="202"/>
      <c r="I307" s="202"/>
      <c r="J307" s="202"/>
      <c r="K307" s="202"/>
      <c r="L307" s="202"/>
      <c r="M307" s="259">
        <v>30</v>
      </c>
      <c r="N307" s="202"/>
      <c r="O307" s="202"/>
      <c r="P307" s="197">
        <f t="shared" si="65"/>
        <v>30</v>
      </c>
      <c r="Q307" s="202"/>
      <c r="R307" s="197">
        <f t="shared" si="66"/>
        <v>30</v>
      </c>
      <c r="S307" s="215" t="s">
        <v>1455</v>
      </c>
    </row>
    <row r="308" s="167" customFormat="1" ht="21" customHeight="1" spans="1:19">
      <c r="A308" s="198" t="s">
        <v>1178</v>
      </c>
      <c r="B308" s="221" t="s">
        <v>1462</v>
      </c>
      <c r="C308" s="202"/>
      <c r="D308" s="202"/>
      <c r="E308" s="202"/>
      <c r="F308" s="202"/>
      <c r="G308" s="202"/>
      <c r="H308" s="202"/>
      <c r="I308" s="202"/>
      <c r="J308" s="202"/>
      <c r="K308" s="202"/>
      <c r="L308" s="202"/>
      <c r="M308" s="259">
        <v>10</v>
      </c>
      <c r="N308" s="202"/>
      <c r="O308" s="202"/>
      <c r="P308" s="197">
        <f t="shared" si="65"/>
        <v>10</v>
      </c>
      <c r="Q308" s="202"/>
      <c r="R308" s="197">
        <f t="shared" si="66"/>
        <v>10</v>
      </c>
      <c r="S308" s="215" t="s">
        <v>1455</v>
      </c>
    </row>
    <row r="309" s="167" customFormat="1" ht="21" customHeight="1" spans="1:19">
      <c r="A309" s="198" t="s">
        <v>1180</v>
      </c>
      <c r="B309" s="245" t="s">
        <v>1463</v>
      </c>
      <c r="C309" s="202"/>
      <c r="D309" s="202"/>
      <c r="E309" s="202"/>
      <c r="F309" s="202"/>
      <c r="G309" s="202"/>
      <c r="H309" s="202"/>
      <c r="I309" s="202"/>
      <c r="J309" s="202"/>
      <c r="K309" s="202"/>
      <c r="L309" s="202"/>
      <c r="M309" s="259">
        <v>60</v>
      </c>
      <c r="N309" s="202"/>
      <c r="O309" s="202"/>
      <c r="P309" s="197">
        <f t="shared" si="65"/>
        <v>60</v>
      </c>
      <c r="Q309" s="202"/>
      <c r="R309" s="197">
        <f t="shared" si="66"/>
        <v>60</v>
      </c>
      <c r="S309" s="215" t="s">
        <v>1455</v>
      </c>
    </row>
    <row r="310" s="167" customFormat="1" ht="21" customHeight="1" spans="1:19">
      <c r="A310" s="198" t="s">
        <v>1182</v>
      </c>
      <c r="B310" s="245" t="s">
        <v>1464</v>
      </c>
      <c r="C310" s="202"/>
      <c r="D310" s="202"/>
      <c r="E310" s="202"/>
      <c r="F310" s="202"/>
      <c r="G310" s="202"/>
      <c r="H310" s="202"/>
      <c r="I310" s="202"/>
      <c r="J310" s="202"/>
      <c r="K310" s="202"/>
      <c r="L310" s="202"/>
      <c r="M310" s="259">
        <v>30</v>
      </c>
      <c r="N310" s="202"/>
      <c r="O310" s="202"/>
      <c r="P310" s="197">
        <f t="shared" si="65"/>
        <v>30</v>
      </c>
      <c r="Q310" s="202"/>
      <c r="R310" s="197">
        <f t="shared" si="66"/>
        <v>30</v>
      </c>
      <c r="S310" s="215" t="s">
        <v>1455</v>
      </c>
    </row>
    <row r="311" s="167" customFormat="1" ht="21" customHeight="1" spans="1:19">
      <c r="A311" s="198" t="s">
        <v>1184</v>
      </c>
      <c r="B311" s="245" t="s">
        <v>1465</v>
      </c>
      <c r="C311" s="202"/>
      <c r="D311" s="202"/>
      <c r="E311" s="202"/>
      <c r="F311" s="202"/>
      <c r="G311" s="202"/>
      <c r="H311" s="202"/>
      <c r="I311" s="202"/>
      <c r="J311" s="202"/>
      <c r="K311" s="202"/>
      <c r="L311" s="202"/>
      <c r="M311" s="259">
        <v>15</v>
      </c>
      <c r="N311" s="202"/>
      <c r="O311" s="202"/>
      <c r="P311" s="197">
        <f t="shared" si="65"/>
        <v>15</v>
      </c>
      <c r="Q311" s="202"/>
      <c r="R311" s="197">
        <f t="shared" si="66"/>
        <v>15</v>
      </c>
      <c r="S311" s="215" t="s">
        <v>1455</v>
      </c>
    </row>
    <row r="312" s="167" customFormat="1" ht="21" customHeight="1" spans="1:19">
      <c r="A312" s="198" t="s">
        <v>1186</v>
      </c>
      <c r="B312" s="245" t="s">
        <v>1466</v>
      </c>
      <c r="C312" s="202"/>
      <c r="D312" s="202"/>
      <c r="E312" s="202"/>
      <c r="F312" s="202"/>
      <c r="G312" s="202"/>
      <c r="H312" s="202"/>
      <c r="I312" s="202"/>
      <c r="J312" s="202"/>
      <c r="K312" s="202"/>
      <c r="L312" s="202"/>
      <c r="M312" s="260">
        <v>310</v>
      </c>
      <c r="N312" s="202"/>
      <c r="O312" s="202"/>
      <c r="P312" s="197">
        <f t="shared" si="65"/>
        <v>310</v>
      </c>
      <c r="Q312" s="202"/>
      <c r="R312" s="197">
        <f t="shared" si="66"/>
        <v>310</v>
      </c>
      <c r="S312" s="215" t="s">
        <v>1455</v>
      </c>
    </row>
    <row r="313" s="167" customFormat="1" ht="21" customHeight="1" spans="1:19">
      <c r="A313" s="198" t="s">
        <v>1188</v>
      </c>
      <c r="B313" s="245" t="s">
        <v>1467</v>
      </c>
      <c r="C313" s="202"/>
      <c r="D313" s="202"/>
      <c r="E313" s="202"/>
      <c r="F313" s="202"/>
      <c r="G313" s="202"/>
      <c r="H313" s="202"/>
      <c r="I313" s="202"/>
      <c r="J313" s="202"/>
      <c r="K313" s="202"/>
      <c r="L313" s="202"/>
      <c r="M313" s="260">
        <v>420</v>
      </c>
      <c r="N313" s="202"/>
      <c r="O313" s="202"/>
      <c r="P313" s="197">
        <f t="shared" si="65"/>
        <v>420</v>
      </c>
      <c r="Q313" s="202"/>
      <c r="R313" s="197">
        <f t="shared" si="66"/>
        <v>420</v>
      </c>
      <c r="S313" s="215" t="s">
        <v>1455</v>
      </c>
    </row>
    <row r="314" s="167" customFormat="1" ht="21" customHeight="1" spans="1:19">
      <c r="A314" s="198" t="s">
        <v>1190</v>
      </c>
      <c r="B314" s="245" t="s">
        <v>1468</v>
      </c>
      <c r="C314" s="202"/>
      <c r="D314" s="202"/>
      <c r="E314" s="202"/>
      <c r="F314" s="202"/>
      <c r="G314" s="202"/>
      <c r="H314" s="202"/>
      <c r="I314" s="202"/>
      <c r="J314" s="202"/>
      <c r="K314" s="202"/>
      <c r="L314" s="202"/>
      <c r="M314" s="260">
        <v>95</v>
      </c>
      <c r="N314" s="202"/>
      <c r="O314" s="202"/>
      <c r="P314" s="197">
        <f t="shared" si="65"/>
        <v>95</v>
      </c>
      <c r="Q314" s="202"/>
      <c r="R314" s="197">
        <f t="shared" si="66"/>
        <v>95</v>
      </c>
      <c r="S314" s="215" t="s">
        <v>1455</v>
      </c>
    </row>
    <row r="315" s="167" customFormat="1" ht="21" customHeight="1" spans="1:19">
      <c r="A315" s="198" t="s">
        <v>1192</v>
      </c>
      <c r="B315" s="232" t="s">
        <v>1469</v>
      </c>
      <c r="C315" s="202"/>
      <c r="D315" s="202"/>
      <c r="E315" s="202"/>
      <c r="F315" s="202"/>
      <c r="G315" s="202"/>
      <c r="H315" s="202"/>
      <c r="I315" s="202"/>
      <c r="J315" s="202"/>
      <c r="K315" s="202"/>
      <c r="L315" s="202"/>
      <c r="M315" s="259">
        <v>100</v>
      </c>
      <c r="N315" s="202"/>
      <c r="O315" s="202"/>
      <c r="P315" s="197">
        <f t="shared" si="65"/>
        <v>100</v>
      </c>
      <c r="Q315" s="202"/>
      <c r="R315" s="197">
        <f t="shared" si="66"/>
        <v>100</v>
      </c>
      <c r="S315" s="217" t="s">
        <v>1328</v>
      </c>
    </row>
    <row r="316" s="167" customFormat="1" ht="21" customHeight="1" spans="1:19">
      <c r="A316" s="198" t="s">
        <v>1194</v>
      </c>
      <c r="B316" s="232" t="s">
        <v>1470</v>
      </c>
      <c r="C316" s="202"/>
      <c r="D316" s="202"/>
      <c r="E316" s="202"/>
      <c r="F316" s="202"/>
      <c r="G316" s="202"/>
      <c r="H316" s="202"/>
      <c r="I316" s="202"/>
      <c r="J316" s="202"/>
      <c r="K316" s="202"/>
      <c r="L316" s="202">
        <f t="shared" ref="L316:L318" si="67">SUM(H316:K316)</f>
        <v>0</v>
      </c>
      <c r="M316" s="259">
        <v>180</v>
      </c>
      <c r="N316" s="202"/>
      <c r="O316" s="202"/>
      <c r="P316" s="197">
        <f t="shared" si="65"/>
        <v>180</v>
      </c>
      <c r="Q316" s="202"/>
      <c r="R316" s="197">
        <f t="shared" si="66"/>
        <v>180</v>
      </c>
      <c r="S316" s="217" t="s">
        <v>1328</v>
      </c>
    </row>
    <row r="317" s="167" customFormat="1" ht="21" customHeight="1" spans="1:19">
      <c r="A317" s="198" t="s">
        <v>1196</v>
      </c>
      <c r="B317" s="254" t="s">
        <v>1471</v>
      </c>
      <c r="C317" s="202"/>
      <c r="D317" s="202"/>
      <c r="E317" s="202"/>
      <c r="F317" s="202"/>
      <c r="G317" s="202"/>
      <c r="H317" s="202"/>
      <c r="I317" s="202"/>
      <c r="J317" s="202"/>
      <c r="K317" s="202"/>
      <c r="L317" s="202">
        <f t="shared" si="67"/>
        <v>0</v>
      </c>
      <c r="M317" s="259">
        <v>50</v>
      </c>
      <c r="N317" s="202"/>
      <c r="O317" s="202"/>
      <c r="P317" s="197">
        <f t="shared" si="65"/>
        <v>50</v>
      </c>
      <c r="Q317" s="202"/>
      <c r="R317" s="197">
        <f t="shared" si="66"/>
        <v>50</v>
      </c>
      <c r="S317" s="217" t="s">
        <v>1328</v>
      </c>
    </row>
    <row r="318" s="167" customFormat="1" ht="21" customHeight="1" spans="1:19">
      <c r="A318" s="198" t="s">
        <v>1198</v>
      </c>
      <c r="B318" s="255" t="s">
        <v>1472</v>
      </c>
      <c r="C318" s="202"/>
      <c r="D318" s="202"/>
      <c r="E318" s="202"/>
      <c r="F318" s="202"/>
      <c r="G318" s="202"/>
      <c r="H318" s="202"/>
      <c r="I318" s="202"/>
      <c r="J318" s="202"/>
      <c r="K318" s="202"/>
      <c r="L318" s="202">
        <f t="shared" si="67"/>
        <v>0</v>
      </c>
      <c r="M318" s="259">
        <v>48</v>
      </c>
      <c r="N318" s="202"/>
      <c r="O318" s="202"/>
      <c r="P318" s="197">
        <f t="shared" si="65"/>
        <v>48</v>
      </c>
      <c r="Q318" s="202"/>
      <c r="R318" s="197">
        <f t="shared" si="66"/>
        <v>48</v>
      </c>
      <c r="S318" s="217" t="s">
        <v>1328</v>
      </c>
    </row>
    <row r="319" s="167" customFormat="1" ht="21" customHeight="1" spans="1:19">
      <c r="A319" s="198" t="s">
        <v>1200</v>
      </c>
      <c r="B319" s="255" t="s">
        <v>1473</v>
      </c>
      <c r="C319" s="202"/>
      <c r="D319" s="202"/>
      <c r="E319" s="202"/>
      <c r="F319" s="202"/>
      <c r="G319" s="202"/>
      <c r="H319" s="202"/>
      <c r="I319" s="202"/>
      <c r="J319" s="202"/>
      <c r="K319" s="202"/>
      <c r="L319" s="202"/>
      <c r="M319" s="259">
        <v>300</v>
      </c>
      <c r="N319" s="202"/>
      <c r="O319" s="202"/>
      <c r="P319" s="197">
        <f t="shared" si="65"/>
        <v>300</v>
      </c>
      <c r="Q319" s="202"/>
      <c r="R319" s="197">
        <f t="shared" si="66"/>
        <v>300</v>
      </c>
      <c r="S319" s="217" t="s">
        <v>1328</v>
      </c>
    </row>
    <row r="320" s="167" customFormat="1" ht="21" customHeight="1" spans="1:19">
      <c r="A320" s="198" t="s">
        <v>1202</v>
      </c>
      <c r="B320" s="215" t="s">
        <v>1474</v>
      </c>
      <c r="C320" s="202"/>
      <c r="D320" s="202"/>
      <c r="E320" s="202"/>
      <c r="F320" s="202"/>
      <c r="G320" s="202"/>
      <c r="H320" s="202"/>
      <c r="I320" s="202"/>
      <c r="J320" s="202"/>
      <c r="K320" s="202"/>
      <c r="L320" s="202"/>
      <c r="M320" s="223">
        <v>100</v>
      </c>
      <c r="N320" s="202"/>
      <c r="O320" s="202"/>
      <c r="P320" s="197">
        <f t="shared" si="65"/>
        <v>100</v>
      </c>
      <c r="Q320" s="202"/>
      <c r="R320" s="197">
        <f t="shared" si="66"/>
        <v>100</v>
      </c>
      <c r="S320" s="217" t="s">
        <v>1158</v>
      </c>
    </row>
    <row r="321" s="167" customFormat="1" ht="21" customHeight="1" spans="1:19">
      <c r="A321" s="198" t="s">
        <v>1245</v>
      </c>
      <c r="B321" s="221" t="s">
        <v>1475</v>
      </c>
      <c r="C321" s="202"/>
      <c r="D321" s="202"/>
      <c r="E321" s="202"/>
      <c r="F321" s="202"/>
      <c r="G321" s="202"/>
      <c r="H321" s="202"/>
      <c r="I321" s="202"/>
      <c r="J321" s="202"/>
      <c r="K321" s="202"/>
      <c r="L321" s="202"/>
      <c r="M321" s="223">
        <v>30</v>
      </c>
      <c r="N321" s="202"/>
      <c r="O321" s="202"/>
      <c r="P321" s="197">
        <f t="shared" si="65"/>
        <v>30</v>
      </c>
      <c r="Q321" s="202"/>
      <c r="R321" s="197">
        <f t="shared" si="66"/>
        <v>30</v>
      </c>
      <c r="S321" s="217" t="s">
        <v>1158</v>
      </c>
    </row>
    <row r="322" s="167" customFormat="1" ht="21" customHeight="1" spans="1:19">
      <c r="A322" s="198" t="s">
        <v>1247</v>
      </c>
      <c r="B322" s="215" t="s">
        <v>1476</v>
      </c>
      <c r="C322" s="202"/>
      <c r="D322" s="202"/>
      <c r="E322" s="202"/>
      <c r="F322" s="202"/>
      <c r="G322" s="202"/>
      <c r="H322" s="202"/>
      <c r="I322" s="202"/>
      <c r="J322" s="202"/>
      <c r="K322" s="202"/>
      <c r="L322" s="202"/>
      <c r="M322" s="223">
        <v>110</v>
      </c>
      <c r="N322" s="202"/>
      <c r="O322" s="202"/>
      <c r="P322" s="197">
        <f t="shared" si="65"/>
        <v>110</v>
      </c>
      <c r="Q322" s="202"/>
      <c r="R322" s="197">
        <f t="shared" si="66"/>
        <v>110</v>
      </c>
      <c r="S322" s="217" t="s">
        <v>1158</v>
      </c>
    </row>
    <row r="323" s="167" customFormat="1" ht="21" customHeight="1" spans="1:19">
      <c r="A323" s="198" t="s">
        <v>1249</v>
      </c>
      <c r="B323" s="215" t="s">
        <v>1477</v>
      </c>
      <c r="C323" s="202"/>
      <c r="D323" s="202"/>
      <c r="E323" s="202"/>
      <c r="F323" s="202"/>
      <c r="G323" s="202"/>
      <c r="H323" s="202"/>
      <c r="I323" s="202"/>
      <c r="J323" s="202"/>
      <c r="K323" s="202"/>
      <c r="L323" s="202"/>
      <c r="M323" s="223">
        <v>150</v>
      </c>
      <c r="N323" s="202"/>
      <c r="O323" s="202"/>
      <c r="P323" s="197">
        <f t="shared" si="65"/>
        <v>150</v>
      </c>
      <c r="Q323" s="202"/>
      <c r="R323" s="197">
        <f t="shared" si="66"/>
        <v>150</v>
      </c>
      <c r="S323" s="217" t="s">
        <v>1158</v>
      </c>
    </row>
    <row r="324" s="167" customFormat="1" ht="21" customHeight="1" spans="1:19">
      <c r="A324" s="198" t="s">
        <v>1292</v>
      </c>
      <c r="B324" s="221" t="s">
        <v>1478</v>
      </c>
      <c r="C324" s="202"/>
      <c r="D324" s="202"/>
      <c r="E324" s="202"/>
      <c r="F324" s="202"/>
      <c r="G324" s="202"/>
      <c r="H324" s="202"/>
      <c r="I324" s="202"/>
      <c r="J324" s="202"/>
      <c r="K324" s="202"/>
      <c r="L324" s="202"/>
      <c r="M324" s="223">
        <v>20</v>
      </c>
      <c r="N324" s="202"/>
      <c r="O324" s="202"/>
      <c r="P324" s="197">
        <f t="shared" si="65"/>
        <v>20</v>
      </c>
      <c r="Q324" s="202"/>
      <c r="R324" s="197">
        <f t="shared" si="66"/>
        <v>20</v>
      </c>
      <c r="S324" s="217" t="s">
        <v>1158</v>
      </c>
    </row>
    <row r="325" s="167" customFormat="1" ht="21" customHeight="1" spans="1:19">
      <c r="A325" s="198" t="s">
        <v>1294</v>
      </c>
      <c r="B325" s="221" t="s">
        <v>1479</v>
      </c>
      <c r="C325" s="202"/>
      <c r="D325" s="202"/>
      <c r="E325" s="202"/>
      <c r="F325" s="202"/>
      <c r="G325" s="202"/>
      <c r="H325" s="202"/>
      <c r="I325" s="202"/>
      <c r="J325" s="202"/>
      <c r="K325" s="202"/>
      <c r="L325" s="202">
        <f t="shared" ref="L325:L332" si="68">SUM(H325:K325)</f>
        <v>0</v>
      </c>
      <c r="M325" s="223">
        <v>20</v>
      </c>
      <c r="N325" s="202"/>
      <c r="O325" s="202"/>
      <c r="P325" s="197">
        <f t="shared" si="65"/>
        <v>20</v>
      </c>
      <c r="Q325" s="202"/>
      <c r="R325" s="197">
        <f t="shared" si="66"/>
        <v>20</v>
      </c>
      <c r="S325" s="217" t="s">
        <v>1158</v>
      </c>
    </row>
    <row r="326" s="167" customFormat="1" ht="21" customHeight="1" spans="1:19">
      <c r="A326" s="198" t="s">
        <v>1296</v>
      </c>
      <c r="B326" s="245" t="s">
        <v>1480</v>
      </c>
      <c r="C326" s="202"/>
      <c r="D326" s="202"/>
      <c r="E326" s="202"/>
      <c r="F326" s="202"/>
      <c r="G326" s="202"/>
      <c r="H326" s="202"/>
      <c r="I326" s="202"/>
      <c r="J326" s="202"/>
      <c r="K326" s="202"/>
      <c r="L326" s="202">
        <f t="shared" si="68"/>
        <v>0</v>
      </c>
      <c r="M326" s="223">
        <v>85</v>
      </c>
      <c r="N326" s="202"/>
      <c r="O326" s="202"/>
      <c r="P326" s="197">
        <f t="shared" si="65"/>
        <v>85</v>
      </c>
      <c r="Q326" s="202"/>
      <c r="R326" s="197">
        <f t="shared" si="66"/>
        <v>85</v>
      </c>
      <c r="S326" s="217" t="s">
        <v>1158</v>
      </c>
    </row>
    <row r="327" s="167" customFormat="1" ht="21" customHeight="1" spans="1:19">
      <c r="A327" s="198" t="s">
        <v>1298</v>
      </c>
      <c r="B327" s="245" t="s">
        <v>1481</v>
      </c>
      <c r="C327" s="202"/>
      <c r="D327" s="202"/>
      <c r="E327" s="202"/>
      <c r="F327" s="202"/>
      <c r="G327" s="202"/>
      <c r="H327" s="202"/>
      <c r="I327" s="202"/>
      <c r="J327" s="202"/>
      <c r="K327" s="202"/>
      <c r="L327" s="202">
        <f t="shared" si="68"/>
        <v>0</v>
      </c>
      <c r="M327" s="223">
        <v>150</v>
      </c>
      <c r="N327" s="202"/>
      <c r="O327" s="202"/>
      <c r="P327" s="197">
        <f t="shared" si="65"/>
        <v>150</v>
      </c>
      <c r="Q327" s="202"/>
      <c r="R327" s="197">
        <f t="shared" si="66"/>
        <v>150</v>
      </c>
      <c r="S327" s="217" t="s">
        <v>1158</v>
      </c>
    </row>
    <row r="328" s="167" customFormat="1" ht="21" customHeight="1" spans="1:19">
      <c r="A328" s="198" t="s">
        <v>1300</v>
      </c>
      <c r="B328" s="245" t="s">
        <v>1482</v>
      </c>
      <c r="C328" s="202"/>
      <c r="D328" s="202"/>
      <c r="E328" s="202"/>
      <c r="F328" s="202"/>
      <c r="G328" s="202"/>
      <c r="H328" s="202"/>
      <c r="I328" s="202"/>
      <c r="J328" s="202"/>
      <c r="K328" s="202"/>
      <c r="L328" s="202">
        <f t="shared" si="68"/>
        <v>0</v>
      </c>
      <c r="M328" s="223">
        <v>200</v>
      </c>
      <c r="N328" s="202"/>
      <c r="O328" s="202"/>
      <c r="P328" s="197">
        <f t="shared" si="65"/>
        <v>200</v>
      </c>
      <c r="Q328" s="202"/>
      <c r="R328" s="197">
        <f t="shared" si="66"/>
        <v>200</v>
      </c>
      <c r="S328" s="217" t="s">
        <v>1158</v>
      </c>
    </row>
    <row r="329" s="167" customFormat="1" ht="21" customHeight="1" spans="1:19">
      <c r="A329" s="198" t="s">
        <v>1302</v>
      </c>
      <c r="B329" s="215" t="s">
        <v>1483</v>
      </c>
      <c r="C329" s="202"/>
      <c r="D329" s="202"/>
      <c r="E329" s="202"/>
      <c r="F329" s="202"/>
      <c r="G329" s="202"/>
      <c r="H329" s="202"/>
      <c r="I329" s="202"/>
      <c r="J329" s="202"/>
      <c r="K329" s="202"/>
      <c r="L329" s="202">
        <f t="shared" si="68"/>
        <v>0</v>
      </c>
      <c r="M329" s="223">
        <v>300</v>
      </c>
      <c r="N329" s="202"/>
      <c r="O329" s="202"/>
      <c r="P329" s="197">
        <f t="shared" si="65"/>
        <v>300</v>
      </c>
      <c r="Q329" s="202"/>
      <c r="R329" s="197">
        <f t="shared" si="66"/>
        <v>300</v>
      </c>
      <c r="S329" s="235" t="s">
        <v>1484</v>
      </c>
    </row>
    <row r="330" s="167" customFormat="1" ht="21" customHeight="1" spans="1:19">
      <c r="A330" s="198" t="s">
        <v>1304</v>
      </c>
      <c r="B330" s="215" t="s">
        <v>1485</v>
      </c>
      <c r="C330" s="202"/>
      <c r="D330" s="202"/>
      <c r="E330" s="202"/>
      <c r="F330" s="202"/>
      <c r="G330" s="202"/>
      <c r="H330" s="202"/>
      <c r="I330" s="202"/>
      <c r="J330" s="202"/>
      <c r="K330" s="202"/>
      <c r="L330" s="202">
        <f t="shared" si="68"/>
        <v>0</v>
      </c>
      <c r="M330" s="223">
        <v>100</v>
      </c>
      <c r="N330" s="202"/>
      <c r="O330" s="202"/>
      <c r="P330" s="197">
        <f t="shared" si="65"/>
        <v>100</v>
      </c>
      <c r="Q330" s="202"/>
      <c r="R330" s="197">
        <f t="shared" si="66"/>
        <v>100</v>
      </c>
      <c r="S330" s="235" t="s">
        <v>1484</v>
      </c>
    </row>
    <row r="331" s="167" customFormat="1" ht="21" customHeight="1" spans="1:19">
      <c r="A331" s="198" t="s">
        <v>1306</v>
      </c>
      <c r="B331" s="215" t="s">
        <v>1486</v>
      </c>
      <c r="C331" s="202"/>
      <c r="D331" s="202"/>
      <c r="E331" s="202"/>
      <c r="F331" s="202"/>
      <c r="G331" s="202"/>
      <c r="H331" s="202"/>
      <c r="I331" s="202"/>
      <c r="J331" s="202"/>
      <c r="K331" s="202"/>
      <c r="L331" s="202">
        <f t="shared" si="68"/>
        <v>0</v>
      </c>
      <c r="M331" s="223">
        <v>60</v>
      </c>
      <c r="N331" s="202"/>
      <c r="O331" s="202"/>
      <c r="P331" s="197">
        <f t="shared" si="65"/>
        <v>60</v>
      </c>
      <c r="Q331" s="202"/>
      <c r="R331" s="197">
        <f t="shared" si="66"/>
        <v>60</v>
      </c>
      <c r="S331" s="235" t="s">
        <v>1484</v>
      </c>
    </row>
    <row r="332" s="167" customFormat="1" ht="21" customHeight="1" spans="1:19">
      <c r="A332" s="198" t="s">
        <v>1308</v>
      </c>
      <c r="B332" s="215" t="s">
        <v>1487</v>
      </c>
      <c r="C332" s="202"/>
      <c r="D332" s="202"/>
      <c r="E332" s="202"/>
      <c r="F332" s="202"/>
      <c r="G332" s="202"/>
      <c r="H332" s="202"/>
      <c r="I332" s="202"/>
      <c r="J332" s="202"/>
      <c r="K332" s="202"/>
      <c r="L332" s="202">
        <f t="shared" si="68"/>
        <v>0</v>
      </c>
      <c r="M332" s="223">
        <v>20</v>
      </c>
      <c r="N332" s="202"/>
      <c r="O332" s="202"/>
      <c r="P332" s="197">
        <f t="shared" si="65"/>
        <v>20</v>
      </c>
      <c r="Q332" s="202"/>
      <c r="R332" s="197">
        <f t="shared" si="66"/>
        <v>20</v>
      </c>
      <c r="S332" s="235" t="s">
        <v>1484</v>
      </c>
    </row>
    <row r="333" s="167" customFormat="1" ht="21" customHeight="1" spans="1:19">
      <c r="A333" s="198" t="s">
        <v>1310</v>
      </c>
      <c r="B333" s="215" t="s">
        <v>1488</v>
      </c>
      <c r="C333" s="202"/>
      <c r="D333" s="202"/>
      <c r="E333" s="202"/>
      <c r="F333" s="202"/>
      <c r="G333" s="202"/>
      <c r="H333" s="202"/>
      <c r="I333" s="202"/>
      <c r="J333" s="202"/>
      <c r="K333" s="202"/>
      <c r="L333" s="202"/>
      <c r="M333" s="223">
        <v>30</v>
      </c>
      <c r="N333" s="202"/>
      <c r="O333" s="202"/>
      <c r="P333" s="197">
        <f t="shared" si="65"/>
        <v>30</v>
      </c>
      <c r="Q333" s="202"/>
      <c r="R333" s="197">
        <f t="shared" si="66"/>
        <v>30</v>
      </c>
      <c r="S333" s="235" t="s">
        <v>1484</v>
      </c>
    </row>
    <row r="334" s="167" customFormat="1" ht="21" customHeight="1" spans="1:19">
      <c r="A334" s="198" t="s">
        <v>1312</v>
      </c>
      <c r="B334" s="215" t="s">
        <v>1489</v>
      </c>
      <c r="C334" s="202"/>
      <c r="D334" s="202"/>
      <c r="E334" s="202"/>
      <c r="F334" s="202"/>
      <c r="G334" s="202"/>
      <c r="H334" s="202"/>
      <c r="I334" s="202"/>
      <c r="J334" s="202"/>
      <c r="K334" s="202"/>
      <c r="L334" s="202"/>
      <c r="M334" s="223">
        <v>30</v>
      </c>
      <c r="N334" s="202"/>
      <c r="O334" s="202"/>
      <c r="P334" s="197">
        <f t="shared" si="65"/>
        <v>30</v>
      </c>
      <c r="Q334" s="202"/>
      <c r="R334" s="197">
        <f t="shared" si="66"/>
        <v>30</v>
      </c>
      <c r="S334" s="235" t="s">
        <v>1484</v>
      </c>
    </row>
    <row r="335" s="167" customFormat="1" ht="21" customHeight="1" spans="1:19">
      <c r="A335" s="198" t="s">
        <v>1314</v>
      </c>
      <c r="B335" s="221" t="s">
        <v>1490</v>
      </c>
      <c r="C335" s="202"/>
      <c r="D335" s="202"/>
      <c r="E335" s="202"/>
      <c r="F335" s="202"/>
      <c r="G335" s="202"/>
      <c r="H335" s="202"/>
      <c r="I335" s="202"/>
      <c r="J335" s="202"/>
      <c r="K335" s="202"/>
      <c r="L335" s="202"/>
      <c r="M335" s="223">
        <v>30</v>
      </c>
      <c r="N335" s="202"/>
      <c r="O335" s="202"/>
      <c r="P335" s="197">
        <f t="shared" si="65"/>
        <v>30</v>
      </c>
      <c r="Q335" s="202"/>
      <c r="R335" s="197">
        <f t="shared" si="66"/>
        <v>30</v>
      </c>
      <c r="S335" s="235" t="s">
        <v>1484</v>
      </c>
    </row>
    <row r="336" s="167" customFormat="1" ht="21" customHeight="1" spans="1:19">
      <c r="A336" s="198" t="s">
        <v>1316</v>
      </c>
      <c r="B336" s="221" t="s">
        <v>1491</v>
      </c>
      <c r="C336" s="202"/>
      <c r="D336" s="202"/>
      <c r="E336" s="202"/>
      <c r="F336" s="202"/>
      <c r="G336" s="202"/>
      <c r="H336" s="202"/>
      <c r="I336" s="202"/>
      <c r="J336" s="202"/>
      <c r="K336" s="202"/>
      <c r="L336" s="202"/>
      <c r="M336" s="223">
        <v>40</v>
      </c>
      <c r="N336" s="202"/>
      <c r="O336" s="202"/>
      <c r="P336" s="197">
        <f t="shared" si="65"/>
        <v>40</v>
      </c>
      <c r="Q336" s="202"/>
      <c r="R336" s="197">
        <f t="shared" si="66"/>
        <v>40</v>
      </c>
      <c r="S336" s="235" t="s">
        <v>1484</v>
      </c>
    </row>
    <row r="337" s="167" customFormat="1" ht="21" customHeight="1" spans="1:19">
      <c r="A337" s="198" t="s">
        <v>1318</v>
      </c>
      <c r="B337" s="221" t="s">
        <v>1492</v>
      </c>
      <c r="C337" s="202"/>
      <c r="D337" s="202"/>
      <c r="E337" s="202"/>
      <c r="F337" s="202"/>
      <c r="G337" s="202"/>
      <c r="H337" s="202"/>
      <c r="I337" s="202"/>
      <c r="J337" s="202"/>
      <c r="K337" s="202"/>
      <c r="L337" s="202"/>
      <c r="M337" s="223">
        <v>60</v>
      </c>
      <c r="N337" s="202"/>
      <c r="O337" s="202"/>
      <c r="P337" s="197">
        <f t="shared" si="65"/>
        <v>60</v>
      </c>
      <c r="Q337" s="202"/>
      <c r="R337" s="197">
        <f t="shared" si="66"/>
        <v>60</v>
      </c>
      <c r="S337" s="219" t="s">
        <v>1484</v>
      </c>
    </row>
    <row r="338" s="167" customFormat="1" ht="21" customHeight="1" spans="1:19">
      <c r="A338" s="198" t="s">
        <v>1320</v>
      </c>
      <c r="B338" s="215" t="s">
        <v>1493</v>
      </c>
      <c r="C338" s="202"/>
      <c r="D338" s="202"/>
      <c r="E338" s="202"/>
      <c r="F338" s="202"/>
      <c r="G338" s="202"/>
      <c r="H338" s="202"/>
      <c r="I338" s="202"/>
      <c r="J338" s="202"/>
      <c r="K338" s="202"/>
      <c r="L338" s="202"/>
      <c r="M338" s="223">
        <v>5000</v>
      </c>
      <c r="N338" s="202"/>
      <c r="O338" s="202"/>
      <c r="P338" s="197">
        <f t="shared" si="65"/>
        <v>5000</v>
      </c>
      <c r="Q338" s="202"/>
      <c r="R338" s="197">
        <f t="shared" si="66"/>
        <v>5000</v>
      </c>
      <c r="S338" s="219" t="s">
        <v>1494</v>
      </c>
    </row>
    <row r="339" s="167" customFormat="1" ht="21" customHeight="1" spans="1:19">
      <c r="A339" s="198" t="s">
        <v>1322</v>
      </c>
      <c r="B339" s="215" t="s">
        <v>1495</v>
      </c>
      <c r="C339" s="202"/>
      <c r="D339" s="202"/>
      <c r="E339" s="202"/>
      <c r="F339" s="202"/>
      <c r="G339" s="202"/>
      <c r="H339" s="202"/>
      <c r="I339" s="202"/>
      <c r="J339" s="202"/>
      <c r="K339" s="202"/>
      <c r="L339" s="202"/>
      <c r="M339" s="223">
        <v>195</v>
      </c>
      <c r="N339" s="202"/>
      <c r="O339" s="202"/>
      <c r="P339" s="197">
        <f t="shared" si="65"/>
        <v>195</v>
      </c>
      <c r="Q339" s="202"/>
      <c r="R339" s="197">
        <f t="shared" si="66"/>
        <v>195</v>
      </c>
      <c r="S339" s="219" t="s">
        <v>1494</v>
      </c>
    </row>
    <row r="340" s="167" customFormat="1" ht="21" customHeight="1" spans="1:19">
      <c r="A340" s="198" t="s">
        <v>1324</v>
      </c>
      <c r="B340" s="215" t="s">
        <v>1496</v>
      </c>
      <c r="C340" s="202"/>
      <c r="D340" s="202"/>
      <c r="E340" s="202"/>
      <c r="F340" s="202"/>
      <c r="G340" s="202"/>
      <c r="H340" s="202"/>
      <c r="I340" s="202"/>
      <c r="J340" s="202"/>
      <c r="K340" s="202"/>
      <c r="L340" s="202"/>
      <c r="M340" s="223">
        <v>100</v>
      </c>
      <c r="N340" s="202"/>
      <c r="O340" s="202"/>
      <c r="P340" s="197">
        <f t="shared" si="65"/>
        <v>100</v>
      </c>
      <c r="Q340" s="202"/>
      <c r="R340" s="197">
        <f t="shared" si="66"/>
        <v>100</v>
      </c>
      <c r="S340" s="219" t="s">
        <v>1494</v>
      </c>
    </row>
    <row r="341" s="167" customFormat="1" ht="21" customHeight="1" spans="1:19">
      <c r="A341" s="198" t="s">
        <v>1326</v>
      </c>
      <c r="B341" s="215" t="s">
        <v>1497</v>
      </c>
      <c r="C341" s="202"/>
      <c r="D341" s="202"/>
      <c r="E341" s="202"/>
      <c r="F341" s="202"/>
      <c r="G341" s="202"/>
      <c r="H341" s="202"/>
      <c r="I341" s="202"/>
      <c r="J341" s="202"/>
      <c r="K341" s="202"/>
      <c r="L341" s="202"/>
      <c r="M341" s="223">
        <v>3600</v>
      </c>
      <c r="N341" s="202"/>
      <c r="O341" s="202"/>
      <c r="P341" s="197">
        <f t="shared" si="65"/>
        <v>3600</v>
      </c>
      <c r="Q341" s="202"/>
      <c r="R341" s="197">
        <f t="shared" si="66"/>
        <v>3600</v>
      </c>
      <c r="S341" s="219" t="s">
        <v>1494</v>
      </c>
    </row>
    <row r="342" s="167" customFormat="1" ht="21" customHeight="1" spans="1:19">
      <c r="A342" s="198" t="s">
        <v>1329</v>
      </c>
      <c r="B342" s="215" t="s">
        <v>1498</v>
      </c>
      <c r="C342" s="202"/>
      <c r="D342" s="202"/>
      <c r="E342" s="202"/>
      <c r="F342" s="202"/>
      <c r="G342" s="202"/>
      <c r="H342" s="202"/>
      <c r="I342" s="202"/>
      <c r="J342" s="202"/>
      <c r="K342" s="202"/>
      <c r="L342" s="202"/>
      <c r="M342" s="223">
        <v>120</v>
      </c>
      <c r="N342" s="202"/>
      <c r="O342" s="202"/>
      <c r="P342" s="197">
        <f t="shared" si="65"/>
        <v>120</v>
      </c>
      <c r="Q342" s="202"/>
      <c r="R342" s="197">
        <f t="shared" si="66"/>
        <v>120</v>
      </c>
      <c r="S342" s="219" t="s">
        <v>1494</v>
      </c>
    </row>
    <row r="343" s="167" customFormat="1" ht="21" customHeight="1" spans="1:19">
      <c r="A343" s="198" t="s">
        <v>1331</v>
      </c>
      <c r="B343" s="217" t="s">
        <v>1499</v>
      </c>
      <c r="C343" s="202"/>
      <c r="D343" s="202"/>
      <c r="E343" s="202"/>
      <c r="F343" s="202"/>
      <c r="G343" s="202"/>
      <c r="H343" s="202"/>
      <c r="I343" s="202"/>
      <c r="J343" s="202"/>
      <c r="K343" s="202"/>
      <c r="L343" s="202"/>
      <c r="M343" s="223">
        <v>5460</v>
      </c>
      <c r="N343" s="202"/>
      <c r="O343" s="202"/>
      <c r="P343" s="197">
        <f t="shared" si="65"/>
        <v>5460</v>
      </c>
      <c r="Q343" s="202"/>
      <c r="R343" s="197">
        <f t="shared" si="66"/>
        <v>5460</v>
      </c>
      <c r="S343" s="245" t="s">
        <v>1500</v>
      </c>
    </row>
    <row r="344" s="167" customFormat="1" ht="21" customHeight="1" spans="1:19">
      <c r="A344" s="198" t="s">
        <v>1501</v>
      </c>
      <c r="B344" s="217" t="s">
        <v>1502</v>
      </c>
      <c r="C344" s="202"/>
      <c r="D344" s="202"/>
      <c r="E344" s="202"/>
      <c r="F344" s="202"/>
      <c r="G344" s="202"/>
      <c r="H344" s="202"/>
      <c r="I344" s="202"/>
      <c r="J344" s="202"/>
      <c r="K344" s="202"/>
      <c r="L344" s="202"/>
      <c r="M344" s="223">
        <v>870</v>
      </c>
      <c r="N344" s="202"/>
      <c r="O344" s="202"/>
      <c r="P344" s="197">
        <f t="shared" si="65"/>
        <v>870</v>
      </c>
      <c r="Q344" s="202"/>
      <c r="R344" s="197">
        <f t="shared" si="66"/>
        <v>870</v>
      </c>
      <c r="S344" s="245" t="s">
        <v>1500</v>
      </c>
    </row>
    <row r="345" s="167" customFormat="1" ht="21" customHeight="1" spans="1:19">
      <c r="A345" s="198" t="s">
        <v>1503</v>
      </c>
      <c r="B345" s="217" t="s">
        <v>1504</v>
      </c>
      <c r="C345" s="202"/>
      <c r="D345" s="202"/>
      <c r="E345" s="202"/>
      <c r="F345" s="202"/>
      <c r="G345" s="202"/>
      <c r="H345" s="202"/>
      <c r="I345" s="202"/>
      <c r="J345" s="202"/>
      <c r="K345" s="202"/>
      <c r="L345" s="202"/>
      <c r="M345" s="223">
        <v>497</v>
      </c>
      <c r="N345" s="202"/>
      <c r="O345" s="202"/>
      <c r="P345" s="197">
        <f t="shared" si="65"/>
        <v>497</v>
      </c>
      <c r="Q345" s="202"/>
      <c r="R345" s="197">
        <f t="shared" si="66"/>
        <v>497</v>
      </c>
      <c r="S345" s="245" t="s">
        <v>1500</v>
      </c>
    </row>
    <row r="346" s="167" customFormat="1" ht="21" customHeight="1" spans="1:19">
      <c r="A346" s="198" t="s">
        <v>1505</v>
      </c>
      <c r="B346" s="217" t="s">
        <v>1506</v>
      </c>
      <c r="C346" s="202"/>
      <c r="D346" s="202"/>
      <c r="E346" s="202"/>
      <c r="F346" s="202"/>
      <c r="G346" s="202"/>
      <c r="H346" s="202"/>
      <c r="I346" s="202"/>
      <c r="J346" s="202"/>
      <c r="K346" s="202"/>
      <c r="L346" s="202"/>
      <c r="M346" s="223">
        <v>100</v>
      </c>
      <c r="N346" s="202"/>
      <c r="O346" s="202"/>
      <c r="P346" s="197">
        <f t="shared" si="65"/>
        <v>100</v>
      </c>
      <c r="Q346" s="202"/>
      <c r="R346" s="197">
        <f t="shared" si="66"/>
        <v>100</v>
      </c>
      <c r="S346" s="245" t="s">
        <v>1500</v>
      </c>
    </row>
    <row r="347" s="167" customFormat="1" ht="21" customHeight="1" spans="1:19">
      <c r="A347" s="198" t="s">
        <v>1507</v>
      </c>
      <c r="B347" s="217" t="s">
        <v>1508</v>
      </c>
      <c r="C347" s="202"/>
      <c r="D347" s="202"/>
      <c r="E347" s="202"/>
      <c r="F347" s="202"/>
      <c r="G347" s="202"/>
      <c r="H347" s="202"/>
      <c r="I347" s="202"/>
      <c r="J347" s="202"/>
      <c r="K347" s="202"/>
      <c r="L347" s="202"/>
      <c r="M347" s="223">
        <v>300</v>
      </c>
      <c r="N347" s="202"/>
      <c r="O347" s="202"/>
      <c r="P347" s="197">
        <f t="shared" si="65"/>
        <v>300</v>
      </c>
      <c r="Q347" s="202"/>
      <c r="R347" s="197">
        <f t="shared" si="66"/>
        <v>300</v>
      </c>
      <c r="S347" s="245" t="s">
        <v>1500</v>
      </c>
    </row>
    <row r="348" s="167" customFormat="1" ht="21" customHeight="1" spans="1:19">
      <c r="A348" s="198" t="s">
        <v>1509</v>
      </c>
      <c r="B348" s="221" t="s">
        <v>1510</v>
      </c>
      <c r="C348" s="202"/>
      <c r="D348" s="202"/>
      <c r="E348" s="202"/>
      <c r="F348" s="202"/>
      <c r="G348" s="202"/>
      <c r="H348" s="202"/>
      <c r="I348" s="202"/>
      <c r="J348" s="202"/>
      <c r="K348" s="202"/>
      <c r="L348" s="202"/>
      <c r="M348" s="223">
        <v>500</v>
      </c>
      <c r="N348" s="202"/>
      <c r="O348" s="202"/>
      <c r="P348" s="197">
        <f t="shared" si="65"/>
        <v>500</v>
      </c>
      <c r="Q348" s="202"/>
      <c r="R348" s="197">
        <f t="shared" si="66"/>
        <v>500</v>
      </c>
      <c r="S348" s="245" t="s">
        <v>1511</v>
      </c>
    </row>
    <row r="349" s="167" customFormat="1" ht="21" customHeight="1" spans="1:19">
      <c r="A349" s="198" t="s">
        <v>1512</v>
      </c>
      <c r="B349" s="261" t="s">
        <v>1513</v>
      </c>
      <c r="C349" s="202"/>
      <c r="D349" s="202"/>
      <c r="E349" s="202"/>
      <c r="F349" s="202"/>
      <c r="G349" s="202"/>
      <c r="H349" s="202"/>
      <c r="I349" s="202"/>
      <c r="J349" s="202"/>
      <c r="K349" s="202"/>
      <c r="L349" s="202"/>
      <c r="M349" s="223">
        <v>30</v>
      </c>
      <c r="N349" s="202"/>
      <c r="O349" s="202"/>
      <c r="P349" s="197">
        <f t="shared" si="65"/>
        <v>30</v>
      </c>
      <c r="Q349" s="202"/>
      <c r="R349" s="197">
        <f t="shared" si="66"/>
        <v>30</v>
      </c>
      <c r="S349" s="245" t="s">
        <v>1511</v>
      </c>
    </row>
    <row r="350" s="167" customFormat="1" ht="21" customHeight="1" spans="1:19">
      <c r="A350" s="198" t="s">
        <v>1514</v>
      </c>
      <c r="B350" s="215" t="s">
        <v>1515</v>
      </c>
      <c r="C350" s="202"/>
      <c r="D350" s="202"/>
      <c r="E350" s="202"/>
      <c r="F350" s="202"/>
      <c r="G350" s="202"/>
      <c r="H350" s="202"/>
      <c r="I350" s="202"/>
      <c r="J350" s="202"/>
      <c r="K350" s="202"/>
      <c r="L350" s="202"/>
      <c r="M350" s="223">
        <v>40</v>
      </c>
      <c r="N350" s="202"/>
      <c r="O350" s="202"/>
      <c r="P350" s="197">
        <f t="shared" ref="P350:P356" si="69">SUM(L350:O350)</f>
        <v>40</v>
      </c>
      <c r="Q350" s="202"/>
      <c r="R350" s="197">
        <f t="shared" ref="R350:R356" si="70">SUM(P350:Q350)</f>
        <v>40</v>
      </c>
      <c r="S350" s="245" t="s">
        <v>1516</v>
      </c>
    </row>
    <row r="351" s="167" customFormat="1" ht="21" customHeight="1" spans="1:19">
      <c r="A351" s="198" t="s">
        <v>1517</v>
      </c>
      <c r="B351" s="253" t="s">
        <v>1518</v>
      </c>
      <c r="C351" s="202"/>
      <c r="D351" s="202"/>
      <c r="E351" s="202"/>
      <c r="F351" s="202"/>
      <c r="G351" s="202"/>
      <c r="H351" s="202"/>
      <c r="I351" s="202"/>
      <c r="J351" s="202"/>
      <c r="K351" s="202"/>
      <c r="L351" s="202"/>
      <c r="M351" s="223">
        <v>154</v>
      </c>
      <c r="N351" s="202"/>
      <c r="O351" s="202"/>
      <c r="P351" s="197">
        <f t="shared" si="69"/>
        <v>154</v>
      </c>
      <c r="Q351" s="202"/>
      <c r="R351" s="197">
        <f t="shared" si="70"/>
        <v>154</v>
      </c>
      <c r="S351" s="245" t="s">
        <v>1516</v>
      </c>
    </row>
    <row r="352" s="167" customFormat="1" ht="21" customHeight="1" spans="1:19">
      <c r="A352" s="198" t="s">
        <v>1519</v>
      </c>
      <c r="B352" s="219" t="s">
        <v>1520</v>
      </c>
      <c r="C352" s="202"/>
      <c r="D352" s="202"/>
      <c r="E352" s="202"/>
      <c r="F352" s="202"/>
      <c r="G352" s="202"/>
      <c r="H352" s="202"/>
      <c r="I352" s="202"/>
      <c r="J352" s="202"/>
      <c r="K352" s="202"/>
      <c r="L352" s="202"/>
      <c r="M352" s="223">
        <v>600</v>
      </c>
      <c r="N352" s="202"/>
      <c r="O352" s="202"/>
      <c r="P352" s="197">
        <f t="shared" si="69"/>
        <v>600</v>
      </c>
      <c r="Q352" s="202"/>
      <c r="R352" s="197">
        <f t="shared" si="70"/>
        <v>600</v>
      </c>
      <c r="S352" s="245" t="s">
        <v>1516</v>
      </c>
    </row>
    <row r="353" s="167" customFormat="1" ht="21" customHeight="1" spans="1:19">
      <c r="A353" s="198" t="s">
        <v>1521</v>
      </c>
      <c r="B353" s="219" t="s">
        <v>1522</v>
      </c>
      <c r="C353" s="202"/>
      <c r="D353" s="202"/>
      <c r="E353" s="202"/>
      <c r="F353" s="202"/>
      <c r="G353" s="202"/>
      <c r="H353" s="202"/>
      <c r="I353" s="202"/>
      <c r="J353" s="202"/>
      <c r="K353" s="202"/>
      <c r="L353" s="202"/>
      <c r="M353" s="223">
        <v>356</v>
      </c>
      <c r="N353" s="202"/>
      <c r="O353" s="202"/>
      <c r="P353" s="197">
        <f t="shared" si="69"/>
        <v>356</v>
      </c>
      <c r="Q353" s="202"/>
      <c r="R353" s="197">
        <f t="shared" si="70"/>
        <v>356</v>
      </c>
      <c r="S353" s="245" t="s">
        <v>1516</v>
      </c>
    </row>
    <row r="354" s="167" customFormat="1" ht="21" customHeight="1" spans="1:19">
      <c r="A354" s="198" t="s">
        <v>1523</v>
      </c>
      <c r="B354" s="221" t="s">
        <v>1524</v>
      </c>
      <c r="C354" s="202"/>
      <c r="D354" s="202"/>
      <c r="E354" s="202"/>
      <c r="F354" s="202"/>
      <c r="G354" s="202"/>
      <c r="H354" s="202"/>
      <c r="I354" s="202"/>
      <c r="J354" s="202"/>
      <c r="K354" s="202"/>
      <c r="L354" s="202"/>
      <c r="M354" s="223">
        <v>30</v>
      </c>
      <c r="N354" s="202"/>
      <c r="O354" s="202"/>
      <c r="P354" s="197">
        <f t="shared" si="69"/>
        <v>30</v>
      </c>
      <c r="Q354" s="202"/>
      <c r="R354" s="197">
        <f t="shared" si="70"/>
        <v>30</v>
      </c>
      <c r="S354" s="245" t="s">
        <v>1516</v>
      </c>
    </row>
    <row r="355" s="167" customFormat="1" ht="21" customHeight="1" spans="1:19">
      <c r="A355" s="198" t="s">
        <v>1525</v>
      </c>
      <c r="B355" s="219" t="s">
        <v>1526</v>
      </c>
      <c r="C355" s="202"/>
      <c r="D355" s="202"/>
      <c r="E355" s="202"/>
      <c r="F355" s="202"/>
      <c r="G355" s="202"/>
      <c r="H355" s="202"/>
      <c r="I355" s="202"/>
      <c r="J355" s="202"/>
      <c r="K355" s="202"/>
      <c r="L355" s="202"/>
      <c r="M355" s="223">
        <v>50</v>
      </c>
      <c r="N355" s="202"/>
      <c r="O355" s="202"/>
      <c r="P355" s="197">
        <f t="shared" si="69"/>
        <v>50</v>
      </c>
      <c r="Q355" s="202"/>
      <c r="R355" s="197">
        <f t="shared" si="70"/>
        <v>50</v>
      </c>
      <c r="S355" s="245" t="s">
        <v>1516</v>
      </c>
    </row>
    <row r="356" s="167" customFormat="1" ht="21" customHeight="1" spans="1:19">
      <c r="A356" s="198" t="s">
        <v>1527</v>
      </c>
      <c r="B356" s="219" t="s">
        <v>1528</v>
      </c>
      <c r="C356" s="202"/>
      <c r="D356" s="202"/>
      <c r="E356" s="202"/>
      <c r="F356" s="202"/>
      <c r="G356" s="202"/>
      <c r="H356" s="202"/>
      <c r="I356" s="202"/>
      <c r="J356" s="202"/>
      <c r="K356" s="202"/>
      <c r="L356" s="202"/>
      <c r="M356" s="223">
        <v>23</v>
      </c>
      <c r="N356" s="202"/>
      <c r="O356" s="202"/>
      <c r="P356" s="197">
        <f t="shared" si="69"/>
        <v>23</v>
      </c>
      <c r="Q356" s="202"/>
      <c r="R356" s="197">
        <f t="shared" si="70"/>
        <v>23</v>
      </c>
      <c r="S356" s="245" t="s">
        <v>1516</v>
      </c>
    </row>
    <row r="357" s="167" customFormat="1" ht="21" customHeight="1" spans="1:19">
      <c r="A357" s="198" t="s">
        <v>1529</v>
      </c>
      <c r="B357" s="252" t="s">
        <v>1530</v>
      </c>
      <c r="C357" s="207"/>
      <c r="D357" s="207"/>
      <c r="E357" s="207"/>
      <c r="F357" s="207"/>
      <c r="G357" s="207"/>
      <c r="H357" s="207"/>
      <c r="I357" s="207"/>
      <c r="J357" s="207"/>
      <c r="K357" s="207"/>
      <c r="L357" s="207"/>
      <c r="M357" s="222">
        <f t="shared" ref="M357:R357" si="71">SUM(M358:M398)</f>
        <v>113910</v>
      </c>
      <c r="N357" s="222">
        <f t="shared" si="71"/>
        <v>0</v>
      </c>
      <c r="O357" s="222">
        <f t="shared" si="71"/>
        <v>0</v>
      </c>
      <c r="P357" s="222">
        <f t="shared" si="71"/>
        <v>113910</v>
      </c>
      <c r="Q357" s="222">
        <f t="shared" si="71"/>
        <v>0</v>
      </c>
      <c r="R357" s="222">
        <f t="shared" si="71"/>
        <v>113910</v>
      </c>
      <c r="S357" s="215"/>
    </row>
    <row r="358" s="167" customFormat="1" ht="21" customHeight="1" spans="1:19">
      <c r="A358" s="198" t="s">
        <v>1081</v>
      </c>
      <c r="B358" s="243" t="s">
        <v>1531</v>
      </c>
      <c r="C358" s="202"/>
      <c r="D358" s="202"/>
      <c r="E358" s="202"/>
      <c r="F358" s="202"/>
      <c r="G358" s="202"/>
      <c r="H358" s="202"/>
      <c r="I358" s="202"/>
      <c r="J358" s="202"/>
      <c r="K358" s="202"/>
      <c r="L358" s="202"/>
      <c r="M358" s="223">
        <v>24</v>
      </c>
      <c r="N358" s="202"/>
      <c r="O358" s="202"/>
      <c r="P358" s="197">
        <f t="shared" ref="P358:P410" si="72">SUM(L358:O358)</f>
        <v>24</v>
      </c>
      <c r="Q358" s="202"/>
      <c r="R358" s="197">
        <f t="shared" ref="R358:R410" si="73">SUM(P358:Q358)</f>
        <v>24</v>
      </c>
      <c r="S358" s="262" t="s">
        <v>1532</v>
      </c>
    </row>
    <row r="359" s="167" customFormat="1" ht="21" customHeight="1" spans="1:19">
      <c r="A359" s="198" t="s">
        <v>1099</v>
      </c>
      <c r="B359" s="243" t="s">
        <v>1533</v>
      </c>
      <c r="C359" s="202"/>
      <c r="D359" s="202"/>
      <c r="E359" s="202"/>
      <c r="F359" s="202"/>
      <c r="G359" s="202"/>
      <c r="H359" s="202"/>
      <c r="I359" s="202"/>
      <c r="J359" s="202"/>
      <c r="K359" s="202"/>
      <c r="L359" s="202"/>
      <c r="M359" s="223">
        <v>50</v>
      </c>
      <c r="N359" s="202"/>
      <c r="O359" s="202"/>
      <c r="P359" s="197">
        <f t="shared" si="72"/>
        <v>50</v>
      </c>
      <c r="Q359" s="202"/>
      <c r="R359" s="197">
        <f t="shared" si="73"/>
        <v>50</v>
      </c>
      <c r="S359" s="262" t="s">
        <v>1532</v>
      </c>
    </row>
    <row r="360" s="167" customFormat="1" ht="21" customHeight="1" spans="1:19">
      <c r="A360" s="198" t="s">
        <v>1106</v>
      </c>
      <c r="B360" s="262" t="s">
        <v>1534</v>
      </c>
      <c r="C360" s="202"/>
      <c r="D360" s="202"/>
      <c r="E360" s="202"/>
      <c r="F360" s="202"/>
      <c r="G360" s="202"/>
      <c r="H360" s="202"/>
      <c r="I360" s="202"/>
      <c r="J360" s="202"/>
      <c r="K360" s="202"/>
      <c r="L360" s="202"/>
      <c r="M360" s="223">
        <v>2020</v>
      </c>
      <c r="N360" s="202"/>
      <c r="O360" s="202"/>
      <c r="P360" s="197">
        <f t="shared" si="72"/>
        <v>2020</v>
      </c>
      <c r="Q360" s="202"/>
      <c r="R360" s="197">
        <f t="shared" si="73"/>
        <v>2020</v>
      </c>
      <c r="S360" s="262" t="s">
        <v>1532</v>
      </c>
    </row>
    <row r="361" s="167" customFormat="1" ht="21" customHeight="1" spans="1:19">
      <c r="A361" s="198" t="s">
        <v>1108</v>
      </c>
      <c r="B361" s="262" t="s">
        <v>1535</v>
      </c>
      <c r="C361" s="202"/>
      <c r="D361" s="202"/>
      <c r="E361" s="202"/>
      <c r="F361" s="202"/>
      <c r="G361" s="202"/>
      <c r="H361" s="202"/>
      <c r="I361" s="202"/>
      <c r="J361" s="202"/>
      <c r="K361" s="202"/>
      <c r="L361" s="202"/>
      <c r="M361" s="223">
        <v>90</v>
      </c>
      <c r="N361" s="202"/>
      <c r="O361" s="202"/>
      <c r="P361" s="197">
        <f t="shared" si="72"/>
        <v>90</v>
      </c>
      <c r="Q361" s="202"/>
      <c r="R361" s="197">
        <f t="shared" si="73"/>
        <v>90</v>
      </c>
      <c r="S361" s="262" t="s">
        <v>1532</v>
      </c>
    </row>
    <row r="362" s="167" customFormat="1" ht="21" customHeight="1" spans="1:19">
      <c r="A362" s="198" t="s">
        <v>1115</v>
      </c>
      <c r="B362" s="263" t="s">
        <v>1536</v>
      </c>
      <c r="C362" s="202"/>
      <c r="D362" s="202"/>
      <c r="E362" s="202"/>
      <c r="F362" s="202"/>
      <c r="G362" s="202"/>
      <c r="H362" s="202"/>
      <c r="I362" s="202"/>
      <c r="J362" s="202"/>
      <c r="K362" s="202"/>
      <c r="L362" s="202"/>
      <c r="M362" s="223">
        <v>42</v>
      </c>
      <c r="N362" s="202"/>
      <c r="O362" s="202"/>
      <c r="P362" s="197">
        <f t="shared" si="72"/>
        <v>42</v>
      </c>
      <c r="Q362" s="202"/>
      <c r="R362" s="197">
        <f t="shared" si="73"/>
        <v>42</v>
      </c>
      <c r="S362" s="262" t="s">
        <v>1532</v>
      </c>
    </row>
    <row r="363" s="167" customFormat="1" ht="21" customHeight="1" spans="1:19">
      <c r="A363" s="198" t="s">
        <v>1120</v>
      </c>
      <c r="B363" s="261" t="s">
        <v>1537</v>
      </c>
      <c r="C363" s="202"/>
      <c r="D363" s="202"/>
      <c r="E363" s="202"/>
      <c r="F363" s="202"/>
      <c r="G363" s="202"/>
      <c r="H363" s="202"/>
      <c r="I363" s="202"/>
      <c r="J363" s="202"/>
      <c r="K363" s="202"/>
      <c r="L363" s="202"/>
      <c r="M363" s="223">
        <v>800</v>
      </c>
      <c r="N363" s="202"/>
      <c r="O363" s="202"/>
      <c r="P363" s="197">
        <f t="shared" si="72"/>
        <v>800</v>
      </c>
      <c r="Q363" s="202"/>
      <c r="R363" s="197">
        <f t="shared" si="73"/>
        <v>800</v>
      </c>
      <c r="S363" s="262" t="s">
        <v>1532</v>
      </c>
    </row>
    <row r="364" s="167" customFormat="1" ht="33" customHeight="1" spans="1:19">
      <c r="A364" s="198" t="s">
        <v>1130</v>
      </c>
      <c r="B364" s="224" t="s">
        <v>1538</v>
      </c>
      <c r="C364" s="202"/>
      <c r="D364" s="202"/>
      <c r="E364" s="202"/>
      <c r="F364" s="202"/>
      <c r="G364" s="202"/>
      <c r="H364" s="202"/>
      <c r="I364" s="202"/>
      <c r="J364" s="202"/>
      <c r="K364" s="202"/>
      <c r="L364" s="202"/>
      <c r="M364" s="223">
        <v>3632</v>
      </c>
      <c r="N364" s="202"/>
      <c r="O364" s="202"/>
      <c r="P364" s="197">
        <f t="shared" si="72"/>
        <v>3632</v>
      </c>
      <c r="Q364" s="202"/>
      <c r="R364" s="197">
        <f t="shared" si="73"/>
        <v>3632</v>
      </c>
      <c r="S364" s="262" t="s">
        <v>1532</v>
      </c>
    </row>
    <row r="365" s="167" customFormat="1" ht="33" customHeight="1" spans="1:19">
      <c r="A365" s="198" t="s">
        <v>1134</v>
      </c>
      <c r="B365" s="224" t="s">
        <v>1539</v>
      </c>
      <c r="C365" s="202"/>
      <c r="D365" s="202"/>
      <c r="E365" s="202"/>
      <c r="F365" s="202"/>
      <c r="G365" s="202"/>
      <c r="H365" s="202"/>
      <c r="I365" s="202"/>
      <c r="J365" s="202"/>
      <c r="K365" s="202"/>
      <c r="L365" s="202"/>
      <c r="M365" s="223">
        <v>8330</v>
      </c>
      <c r="N365" s="202"/>
      <c r="O365" s="202"/>
      <c r="P365" s="197">
        <f t="shared" si="72"/>
        <v>8330</v>
      </c>
      <c r="Q365" s="202"/>
      <c r="R365" s="197">
        <f t="shared" si="73"/>
        <v>8330</v>
      </c>
      <c r="S365" s="263" t="s">
        <v>1516</v>
      </c>
    </row>
    <row r="366" s="167" customFormat="1" ht="21" customHeight="1" spans="1:19">
      <c r="A366" s="198" t="s">
        <v>1138</v>
      </c>
      <c r="B366" s="224" t="s">
        <v>1540</v>
      </c>
      <c r="C366" s="202"/>
      <c r="D366" s="202"/>
      <c r="E366" s="202"/>
      <c r="F366" s="202"/>
      <c r="G366" s="202"/>
      <c r="H366" s="202"/>
      <c r="I366" s="202"/>
      <c r="J366" s="202"/>
      <c r="K366" s="202"/>
      <c r="L366" s="202"/>
      <c r="M366" s="223">
        <v>1280</v>
      </c>
      <c r="N366" s="202"/>
      <c r="O366" s="202"/>
      <c r="P366" s="197">
        <f t="shared" si="72"/>
        <v>1280</v>
      </c>
      <c r="Q366" s="202"/>
      <c r="R366" s="197">
        <f t="shared" si="73"/>
        <v>1280</v>
      </c>
      <c r="S366" s="263" t="s">
        <v>1516</v>
      </c>
    </row>
    <row r="367" s="167" customFormat="1" ht="45" customHeight="1" spans="1:19">
      <c r="A367" s="198" t="s">
        <v>1143</v>
      </c>
      <c r="B367" s="224" t="s">
        <v>1541</v>
      </c>
      <c r="C367" s="202"/>
      <c r="D367" s="202"/>
      <c r="E367" s="202"/>
      <c r="F367" s="202"/>
      <c r="G367" s="202"/>
      <c r="H367" s="202"/>
      <c r="I367" s="202"/>
      <c r="J367" s="202"/>
      <c r="K367" s="202"/>
      <c r="L367" s="202"/>
      <c r="M367" s="223">
        <v>680</v>
      </c>
      <c r="N367" s="202"/>
      <c r="O367" s="202"/>
      <c r="P367" s="197">
        <f t="shared" si="72"/>
        <v>680</v>
      </c>
      <c r="Q367" s="202"/>
      <c r="R367" s="197">
        <f t="shared" si="73"/>
        <v>680</v>
      </c>
      <c r="S367" s="263" t="s">
        <v>1516</v>
      </c>
    </row>
    <row r="368" s="167" customFormat="1" ht="45" customHeight="1" spans="1:19">
      <c r="A368" s="198" t="s">
        <v>1148</v>
      </c>
      <c r="B368" s="224" t="s">
        <v>1542</v>
      </c>
      <c r="C368" s="202"/>
      <c r="D368" s="202"/>
      <c r="E368" s="202"/>
      <c r="F368" s="202"/>
      <c r="G368" s="202"/>
      <c r="H368" s="202"/>
      <c r="I368" s="202"/>
      <c r="J368" s="202"/>
      <c r="K368" s="202"/>
      <c r="L368" s="202"/>
      <c r="M368" s="223">
        <v>18</v>
      </c>
      <c r="N368" s="202"/>
      <c r="O368" s="202"/>
      <c r="P368" s="197">
        <f t="shared" si="72"/>
        <v>18</v>
      </c>
      <c r="Q368" s="202"/>
      <c r="R368" s="197">
        <f t="shared" si="73"/>
        <v>18</v>
      </c>
      <c r="S368" s="263" t="s">
        <v>1516</v>
      </c>
    </row>
    <row r="369" s="167" customFormat="1" ht="45" customHeight="1" spans="1:19">
      <c r="A369" s="198" t="s">
        <v>1153</v>
      </c>
      <c r="B369" s="224" t="s">
        <v>1543</v>
      </c>
      <c r="C369" s="202"/>
      <c r="D369" s="202"/>
      <c r="E369" s="202"/>
      <c r="F369" s="202"/>
      <c r="G369" s="202"/>
      <c r="H369" s="202"/>
      <c r="I369" s="202"/>
      <c r="J369" s="202"/>
      <c r="K369" s="202"/>
      <c r="L369" s="202"/>
      <c r="M369" s="223">
        <v>120</v>
      </c>
      <c r="N369" s="202"/>
      <c r="O369" s="202"/>
      <c r="P369" s="197">
        <f t="shared" si="72"/>
        <v>120</v>
      </c>
      <c r="Q369" s="202"/>
      <c r="R369" s="197">
        <f t="shared" si="73"/>
        <v>120</v>
      </c>
      <c r="S369" s="263" t="s">
        <v>1516</v>
      </c>
    </row>
    <row r="370" s="167" customFormat="1" ht="30" customHeight="1" spans="1:19">
      <c r="A370" s="198" t="s">
        <v>1155</v>
      </c>
      <c r="B370" s="224" t="s">
        <v>1544</v>
      </c>
      <c r="C370" s="202"/>
      <c r="D370" s="202"/>
      <c r="E370" s="202"/>
      <c r="F370" s="202"/>
      <c r="G370" s="202"/>
      <c r="H370" s="202"/>
      <c r="I370" s="202"/>
      <c r="J370" s="202"/>
      <c r="K370" s="202"/>
      <c r="L370" s="202"/>
      <c r="M370" s="223">
        <v>150</v>
      </c>
      <c r="N370" s="202"/>
      <c r="O370" s="202"/>
      <c r="P370" s="197">
        <f t="shared" si="72"/>
        <v>150</v>
      </c>
      <c r="Q370" s="202"/>
      <c r="R370" s="197">
        <f t="shared" si="73"/>
        <v>150</v>
      </c>
      <c r="S370" s="263" t="s">
        <v>1516</v>
      </c>
    </row>
    <row r="371" s="167" customFormat="1" ht="32.1" customHeight="1" spans="1:19">
      <c r="A371" s="198" t="s">
        <v>1157</v>
      </c>
      <c r="B371" s="224" t="s">
        <v>1545</v>
      </c>
      <c r="C371" s="202"/>
      <c r="D371" s="202"/>
      <c r="E371" s="202"/>
      <c r="F371" s="202"/>
      <c r="G371" s="202"/>
      <c r="H371" s="202"/>
      <c r="I371" s="202"/>
      <c r="J371" s="202"/>
      <c r="K371" s="202"/>
      <c r="L371" s="202"/>
      <c r="M371" s="223">
        <v>215</v>
      </c>
      <c r="N371" s="267"/>
      <c r="O371" s="267"/>
      <c r="P371" s="268">
        <f t="shared" si="72"/>
        <v>215</v>
      </c>
      <c r="Q371" s="267"/>
      <c r="R371" s="268">
        <f t="shared" si="73"/>
        <v>215</v>
      </c>
      <c r="S371" s="263" t="s">
        <v>1516</v>
      </c>
    </row>
    <row r="372" s="167" customFormat="1" ht="21" customHeight="1" spans="1:19">
      <c r="A372" s="198" t="s">
        <v>1159</v>
      </c>
      <c r="B372" s="224" t="s">
        <v>1546</v>
      </c>
      <c r="C372" s="202"/>
      <c r="D372" s="202"/>
      <c r="E372" s="202"/>
      <c r="F372" s="202"/>
      <c r="G372" s="202"/>
      <c r="H372" s="202"/>
      <c r="I372" s="202"/>
      <c r="J372" s="202"/>
      <c r="K372" s="202"/>
      <c r="L372" s="202"/>
      <c r="M372" s="223">
        <v>500</v>
      </c>
      <c r="N372" s="202"/>
      <c r="O372" s="202"/>
      <c r="P372" s="197">
        <f t="shared" si="72"/>
        <v>500</v>
      </c>
      <c r="Q372" s="202"/>
      <c r="R372" s="197">
        <f t="shared" si="73"/>
        <v>500</v>
      </c>
      <c r="S372" s="263" t="s">
        <v>1516</v>
      </c>
    </row>
    <row r="373" s="167" customFormat="1" ht="21" customHeight="1" spans="1:19">
      <c r="A373" s="198" t="s">
        <v>1161</v>
      </c>
      <c r="B373" s="219" t="s">
        <v>1547</v>
      </c>
      <c r="C373" s="202"/>
      <c r="D373" s="202"/>
      <c r="E373" s="202"/>
      <c r="F373" s="202"/>
      <c r="G373" s="202"/>
      <c r="H373" s="202"/>
      <c r="I373" s="202"/>
      <c r="J373" s="202"/>
      <c r="K373" s="202"/>
      <c r="L373" s="202"/>
      <c r="M373" s="223">
        <v>770</v>
      </c>
      <c r="N373" s="202"/>
      <c r="O373" s="202"/>
      <c r="P373" s="197">
        <f t="shared" si="72"/>
        <v>770</v>
      </c>
      <c r="Q373" s="202"/>
      <c r="R373" s="197">
        <f t="shared" si="73"/>
        <v>770</v>
      </c>
      <c r="S373" s="269" t="s">
        <v>1548</v>
      </c>
    </row>
    <row r="374" s="167" customFormat="1" ht="21" customHeight="1" spans="1:19">
      <c r="A374" s="198" t="s">
        <v>1164</v>
      </c>
      <c r="B374" s="219" t="s">
        <v>1549</v>
      </c>
      <c r="C374" s="202"/>
      <c r="D374" s="202"/>
      <c r="E374" s="202"/>
      <c r="F374" s="202"/>
      <c r="G374" s="202"/>
      <c r="H374" s="202"/>
      <c r="I374" s="202"/>
      <c r="J374" s="202"/>
      <c r="K374" s="202"/>
      <c r="L374" s="202"/>
      <c r="M374" s="223">
        <v>200</v>
      </c>
      <c r="N374" s="202"/>
      <c r="O374" s="202"/>
      <c r="P374" s="197">
        <f t="shared" si="72"/>
        <v>200</v>
      </c>
      <c r="Q374" s="202"/>
      <c r="R374" s="197">
        <f t="shared" si="73"/>
        <v>200</v>
      </c>
      <c r="S374" s="269" t="s">
        <v>1548</v>
      </c>
    </row>
    <row r="375" s="167" customFormat="1" ht="21" customHeight="1" spans="1:19">
      <c r="A375" s="198" t="s">
        <v>1168</v>
      </c>
      <c r="B375" s="264" t="s">
        <v>1550</v>
      </c>
      <c r="C375" s="202"/>
      <c r="D375" s="202"/>
      <c r="E375" s="202"/>
      <c r="F375" s="202"/>
      <c r="G375" s="202"/>
      <c r="H375" s="202"/>
      <c r="I375" s="202"/>
      <c r="J375" s="202"/>
      <c r="K375" s="202"/>
      <c r="L375" s="202"/>
      <c r="M375" s="223">
        <v>89</v>
      </c>
      <c r="N375" s="202"/>
      <c r="O375" s="202"/>
      <c r="P375" s="197">
        <f t="shared" si="72"/>
        <v>89</v>
      </c>
      <c r="Q375" s="202"/>
      <c r="R375" s="197">
        <f t="shared" si="73"/>
        <v>89</v>
      </c>
      <c r="S375" s="269" t="s">
        <v>1548</v>
      </c>
    </row>
    <row r="376" s="167" customFormat="1" ht="21" customHeight="1" spans="1:19">
      <c r="A376" s="198" t="s">
        <v>1170</v>
      </c>
      <c r="B376" s="236" t="s">
        <v>1551</v>
      </c>
      <c r="C376" s="202"/>
      <c r="D376" s="202"/>
      <c r="E376" s="202"/>
      <c r="F376" s="202"/>
      <c r="G376" s="202"/>
      <c r="H376" s="202"/>
      <c r="I376" s="202"/>
      <c r="J376" s="202"/>
      <c r="K376" s="202"/>
      <c r="L376" s="202"/>
      <c r="M376" s="223">
        <v>110</v>
      </c>
      <c r="N376" s="202"/>
      <c r="O376" s="202"/>
      <c r="P376" s="197">
        <f t="shared" si="72"/>
        <v>110</v>
      </c>
      <c r="Q376" s="202"/>
      <c r="R376" s="197">
        <f t="shared" si="73"/>
        <v>110</v>
      </c>
      <c r="S376" s="269" t="s">
        <v>1548</v>
      </c>
    </row>
    <row r="377" s="167" customFormat="1" ht="21" customHeight="1" spans="1:19">
      <c r="A377" s="198" t="s">
        <v>1172</v>
      </c>
      <c r="B377" s="221" t="s">
        <v>1552</v>
      </c>
      <c r="C377" s="202"/>
      <c r="D377" s="202"/>
      <c r="E377" s="202"/>
      <c r="F377" s="202"/>
      <c r="G377" s="202"/>
      <c r="H377" s="202"/>
      <c r="I377" s="202"/>
      <c r="J377" s="202"/>
      <c r="K377" s="202"/>
      <c r="L377" s="202"/>
      <c r="M377" s="223">
        <v>1200</v>
      </c>
      <c r="N377" s="202"/>
      <c r="O377" s="202"/>
      <c r="P377" s="197">
        <f t="shared" si="72"/>
        <v>1200</v>
      </c>
      <c r="Q377" s="202"/>
      <c r="R377" s="197">
        <f t="shared" si="73"/>
        <v>1200</v>
      </c>
      <c r="S377" s="269" t="s">
        <v>1548</v>
      </c>
    </row>
    <row r="378" s="167" customFormat="1" ht="21" customHeight="1" spans="1:19">
      <c r="A378" s="198" t="s">
        <v>1174</v>
      </c>
      <c r="B378" s="221" t="s">
        <v>1553</v>
      </c>
      <c r="C378" s="202"/>
      <c r="D378" s="202"/>
      <c r="E378" s="202"/>
      <c r="F378" s="202"/>
      <c r="G378" s="202"/>
      <c r="H378" s="202"/>
      <c r="I378" s="202"/>
      <c r="J378" s="202"/>
      <c r="K378" s="202"/>
      <c r="L378" s="202"/>
      <c r="M378" s="223">
        <v>20</v>
      </c>
      <c r="N378" s="202"/>
      <c r="O378" s="202"/>
      <c r="P378" s="197">
        <f t="shared" si="72"/>
        <v>20</v>
      </c>
      <c r="Q378" s="202"/>
      <c r="R378" s="197">
        <f t="shared" si="73"/>
        <v>20</v>
      </c>
      <c r="S378" s="269" t="s">
        <v>1548</v>
      </c>
    </row>
    <row r="379" s="167" customFormat="1" ht="21" customHeight="1" spans="1:19">
      <c r="A379" s="198" t="s">
        <v>1176</v>
      </c>
      <c r="B379" s="265" t="s">
        <v>1554</v>
      </c>
      <c r="C379" s="202"/>
      <c r="D379" s="202"/>
      <c r="E379" s="202"/>
      <c r="F379" s="202"/>
      <c r="G379" s="202"/>
      <c r="H379" s="202"/>
      <c r="I379" s="202"/>
      <c r="J379" s="202"/>
      <c r="K379" s="202"/>
      <c r="L379" s="202"/>
      <c r="M379" s="223">
        <v>250</v>
      </c>
      <c r="N379" s="202"/>
      <c r="O379" s="202"/>
      <c r="P379" s="197">
        <f t="shared" si="72"/>
        <v>250</v>
      </c>
      <c r="Q379" s="202"/>
      <c r="R379" s="197">
        <f t="shared" si="73"/>
        <v>250</v>
      </c>
      <c r="S379" s="269" t="s">
        <v>1548</v>
      </c>
    </row>
    <row r="380" s="167" customFormat="1" ht="21" customHeight="1" spans="1:19">
      <c r="A380" s="198" t="s">
        <v>1178</v>
      </c>
      <c r="B380" s="215" t="s">
        <v>1555</v>
      </c>
      <c r="C380" s="202"/>
      <c r="D380" s="202"/>
      <c r="E380" s="202"/>
      <c r="F380" s="202"/>
      <c r="G380" s="202"/>
      <c r="H380" s="202"/>
      <c r="I380" s="202"/>
      <c r="J380" s="202"/>
      <c r="K380" s="202"/>
      <c r="L380" s="202"/>
      <c r="M380" s="223">
        <v>100</v>
      </c>
      <c r="N380" s="202"/>
      <c r="O380" s="202"/>
      <c r="P380" s="197">
        <f t="shared" si="72"/>
        <v>100</v>
      </c>
      <c r="Q380" s="202"/>
      <c r="R380" s="197">
        <f t="shared" si="73"/>
        <v>100</v>
      </c>
      <c r="S380" s="219" t="s">
        <v>1556</v>
      </c>
    </row>
    <row r="381" s="167" customFormat="1" ht="21" customHeight="1" spans="1:19">
      <c r="A381" s="198" t="s">
        <v>1180</v>
      </c>
      <c r="B381" s="266" t="s">
        <v>1557</v>
      </c>
      <c r="C381" s="202"/>
      <c r="D381" s="202"/>
      <c r="E381" s="202"/>
      <c r="F381" s="202"/>
      <c r="G381" s="202"/>
      <c r="H381" s="202"/>
      <c r="I381" s="202"/>
      <c r="J381" s="202"/>
      <c r="K381" s="202"/>
      <c r="L381" s="202"/>
      <c r="M381" s="223">
        <v>100</v>
      </c>
      <c r="N381" s="202"/>
      <c r="O381" s="202"/>
      <c r="P381" s="197">
        <f t="shared" si="72"/>
        <v>100</v>
      </c>
      <c r="Q381" s="202"/>
      <c r="R381" s="197">
        <f t="shared" si="73"/>
        <v>100</v>
      </c>
      <c r="S381" s="219" t="s">
        <v>1556</v>
      </c>
    </row>
    <row r="382" s="167" customFormat="1" ht="21" customHeight="1" spans="1:19">
      <c r="A382" s="198" t="s">
        <v>1182</v>
      </c>
      <c r="B382" s="215" t="s">
        <v>1558</v>
      </c>
      <c r="C382" s="202"/>
      <c r="D382" s="202"/>
      <c r="E382" s="202"/>
      <c r="F382" s="202"/>
      <c r="G382" s="202"/>
      <c r="H382" s="202"/>
      <c r="I382" s="202"/>
      <c r="J382" s="202"/>
      <c r="K382" s="202"/>
      <c r="L382" s="202">
        <f>SUM(H382:K382)</f>
        <v>0</v>
      </c>
      <c r="M382" s="223">
        <v>500</v>
      </c>
      <c r="N382" s="202"/>
      <c r="O382" s="202"/>
      <c r="P382" s="197">
        <f t="shared" si="72"/>
        <v>500</v>
      </c>
      <c r="Q382" s="202"/>
      <c r="R382" s="197">
        <f t="shared" si="73"/>
        <v>500</v>
      </c>
      <c r="S382" s="219" t="s">
        <v>1556</v>
      </c>
    </row>
    <row r="383" s="167" customFormat="1" ht="32.1" customHeight="1" spans="1:19">
      <c r="A383" s="198" t="s">
        <v>1184</v>
      </c>
      <c r="B383" s="255" t="s">
        <v>1559</v>
      </c>
      <c r="C383" s="202"/>
      <c r="D383" s="202"/>
      <c r="E383" s="202"/>
      <c r="F383" s="202"/>
      <c r="G383" s="202"/>
      <c r="H383" s="202"/>
      <c r="I383" s="202"/>
      <c r="J383" s="202"/>
      <c r="K383" s="202"/>
      <c r="L383" s="202"/>
      <c r="M383" s="223">
        <v>100</v>
      </c>
      <c r="N383" s="202"/>
      <c r="O383" s="202"/>
      <c r="P383" s="197">
        <f t="shared" si="72"/>
        <v>100</v>
      </c>
      <c r="Q383" s="202"/>
      <c r="R383" s="197">
        <f t="shared" si="73"/>
        <v>100</v>
      </c>
      <c r="S383" s="219" t="s">
        <v>1556</v>
      </c>
    </row>
    <row r="384" s="167" customFormat="1" ht="21" customHeight="1" spans="1:19">
      <c r="A384" s="198" t="s">
        <v>1186</v>
      </c>
      <c r="B384" s="255" t="s">
        <v>1560</v>
      </c>
      <c r="C384" s="202"/>
      <c r="D384" s="202"/>
      <c r="E384" s="202"/>
      <c r="F384" s="202"/>
      <c r="G384" s="202"/>
      <c r="H384" s="202"/>
      <c r="I384" s="202"/>
      <c r="J384" s="202"/>
      <c r="K384" s="202"/>
      <c r="L384" s="202"/>
      <c r="M384" s="223">
        <v>600</v>
      </c>
      <c r="N384" s="202"/>
      <c r="O384" s="202"/>
      <c r="P384" s="197">
        <f t="shared" si="72"/>
        <v>600</v>
      </c>
      <c r="Q384" s="202"/>
      <c r="R384" s="197">
        <f t="shared" si="73"/>
        <v>600</v>
      </c>
      <c r="S384" s="219" t="s">
        <v>1556</v>
      </c>
    </row>
    <row r="385" s="167" customFormat="1" ht="21" customHeight="1" spans="1:19">
      <c r="A385" s="198" t="s">
        <v>1188</v>
      </c>
      <c r="B385" s="266" t="s">
        <v>1561</v>
      </c>
      <c r="C385" s="202"/>
      <c r="D385" s="202"/>
      <c r="E385" s="202"/>
      <c r="F385" s="202"/>
      <c r="G385" s="202"/>
      <c r="H385" s="202"/>
      <c r="I385" s="202"/>
      <c r="J385" s="202"/>
      <c r="K385" s="202"/>
      <c r="L385" s="202"/>
      <c r="M385" s="223">
        <v>290</v>
      </c>
      <c r="N385" s="202"/>
      <c r="O385" s="202"/>
      <c r="P385" s="197">
        <f t="shared" si="72"/>
        <v>290</v>
      </c>
      <c r="Q385" s="202"/>
      <c r="R385" s="197">
        <f t="shared" si="73"/>
        <v>290</v>
      </c>
      <c r="S385" s="219" t="s">
        <v>1562</v>
      </c>
    </row>
    <row r="386" s="167" customFormat="1" ht="21" customHeight="1" spans="1:19">
      <c r="A386" s="198" t="s">
        <v>1190</v>
      </c>
      <c r="B386" s="266" t="s">
        <v>1563</v>
      </c>
      <c r="C386" s="202"/>
      <c r="D386" s="202"/>
      <c r="E386" s="202"/>
      <c r="F386" s="202"/>
      <c r="G386" s="202"/>
      <c r="H386" s="202"/>
      <c r="I386" s="202"/>
      <c r="J386" s="202"/>
      <c r="K386" s="202"/>
      <c r="L386" s="202"/>
      <c r="M386" s="223">
        <v>200</v>
      </c>
      <c r="N386" s="202"/>
      <c r="O386" s="202"/>
      <c r="P386" s="197">
        <f t="shared" si="72"/>
        <v>200</v>
      </c>
      <c r="Q386" s="202"/>
      <c r="R386" s="197">
        <f t="shared" si="73"/>
        <v>200</v>
      </c>
      <c r="S386" s="215" t="s">
        <v>1562</v>
      </c>
    </row>
    <row r="387" s="167" customFormat="1" ht="21" customHeight="1" spans="1:19">
      <c r="A387" s="198" t="s">
        <v>1192</v>
      </c>
      <c r="B387" s="253" t="s">
        <v>1564</v>
      </c>
      <c r="C387" s="202"/>
      <c r="D387" s="202"/>
      <c r="E387" s="202"/>
      <c r="F387" s="202"/>
      <c r="G387" s="202"/>
      <c r="H387" s="202"/>
      <c r="I387" s="202"/>
      <c r="J387" s="202"/>
      <c r="K387" s="202"/>
      <c r="L387" s="202"/>
      <c r="M387" s="223">
        <v>210</v>
      </c>
      <c r="N387" s="202"/>
      <c r="O387" s="202"/>
      <c r="P387" s="197">
        <f t="shared" si="72"/>
        <v>210</v>
      </c>
      <c r="Q387" s="202"/>
      <c r="R387" s="197">
        <f t="shared" si="73"/>
        <v>210</v>
      </c>
      <c r="S387" s="217" t="s">
        <v>1565</v>
      </c>
    </row>
    <row r="388" s="167" customFormat="1" ht="21" customHeight="1" spans="1:19">
      <c r="A388" s="198" t="s">
        <v>1194</v>
      </c>
      <c r="B388" s="215" t="s">
        <v>1566</v>
      </c>
      <c r="C388" s="202"/>
      <c r="D388" s="202"/>
      <c r="E388" s="202"/>
      <c r="F388" s="202"/>
      <c r="G388" s="202"/>
      <c r="H388" s="202"/>
      <c r="I388" s="202"/>
      <c r="J388" s="202"/>
      <c r="K388" s="202"/>
      <c r="L388" s="202"/>
      <c r="M388" s="223">
        <v>1490</v>
      </c>
      <c r="N388" s="202"/>
      <c r="O388" s="202"/>
      <c r="P388" s="197">
        <f t="shared" si="72"/>
        <v>1490</v>
      </c>
      <c r="Q388" s="202"/>
      <c r="R388" s="197">
        <f t="shared" si="73"/>
        <v>1490</v>
      </c>
      <c r="S388" s="217" t="s">
        <v>1565</v>
      </c>
    </row>
    <row r="389" s="167" customFormat="1" ht="30" customHeight="1" spans="1:19">
      <c r="A389" s="198" t="s">
        <v>1196</v>
      </c>
      <c r="B389" s="215" t="s">
        <v>1567</v>
      </c>
      <c r="C389" s="202"/>
      <c r="D389" s="202"/>
      <c r="E389" s="202"/>
      <c r="F389" s="202"/>
      <c r="G389" s="202"/>
      <c r="H389" s="202"/>
      <c r="I389" s="202"/>
      <c r="J389" s="202"/>
      <c r="K389" s="202"/>
      <c r="L389" s="202"/>
      <c r="M389" s="223">
        <v>1210</v>
      </c>
      <c r="N389" s="202"/>
      <c r="O389" s="202"/>
      <c r="P389" s="197">
        <f t="shared" si="72"/>
        <v>1210</v>
      </c>
      <c r="Q389" s="202"/>
      <c r="R389" s="197">
        <f t="shared" si="73"/>
        <v>1210</v>
      </c>
      <c r="S389" s="217" t="s">
        <v>1565</v>
      </c>
    </row>
    <row r="390" s="167" customFormat="1" ht="21" customHeight="1" spans="1:19">
      <c r="A390" s="198" t="s">
        <v>1198</v>
      </c>
      <c r="B390" s="215" t="s">
        <v>1568</v>
      </c>
      <c r="C390" s="202"/>
      <c r="D390" s="202"/>
      <c r="E390" s="202"/>
      <c r="F390" s="202"/>
      <c r="G390" s="202"/>
      <c r="H390" s="202"/>
      <c r="I390" s="202"/>
      <c r="J390" s="202"/>
      <c r="K390" s="202"/>
      <c r="L390" s="202"/>
      <c r="M390" s="223">
        <v>5000</v>
      </c>
      <c r="N390" s="202"/>
      <c r="O390" s="202"/>
      <c r="P390" s="197">
        <f t="shared" si="72"/>
        <v>5000</v>
      </c>
      <c r="Q390" s="202"/>
      <c r="R390" s="197">
        <f t="shared" si="73"/>
        <v>5000</v>
      </c>
      <c r="S390" s="215" t="s">
        <v>1569</v>
      </c>
    </row>
    <row r="391" s="167" customFormat="1" ht="21" customHeight="1" spans="1:19">
      <c r="A391" s="198" t="s">
        <v>1200</v>
      </c>
      <c r="B391" s="221" t="s">
        <v>1570</v>
      </c>
      <c r="C391" s="202"/>
      <c r="D391" s="202"/>
      <c r="E391" s="202"/>
      <c r="F391" s="202"/>
      <c r="G391" s="202"/>
      <c r="H391" s="202"/>
      <c r="I391" s="202"/>
      <c r="J391" s="202"/>
      <c r="K391" s="202"/>
      <c r="L391" s="202"/>
      <c r="M391" s="279">
        <v>1000</v>
      </c>
      <c r="N391" s="202"/>
      <c r="O391" s="202"/>
      <c r="P391" s="197">
        <f t="shared" si="72"/>
        <v>1000</v>
      </c>
      <c r="Q391" s="202"/>
      <c r="R391" s="197">
        <f t="shared" si="73"/>
        <v>1000</v>
      </c>
      <c r="S391" s="215" t="s">
        <v>1571</v>
      </c>
    </row>
    <row r="392" s="167" customFormat="1" ht="21" customHeight="1" spans="1:19">
      <c r="A392" s="198" t="s">
        <v>1202</v>
      </c>
      <c r="B392" s="215" t="s">
        <v>1572</v>
      </c>
      <c r="C392" s="202"/>
      <c r="D392" s="202"/>
      <c r="E392" s="202"/>
      <c r="F392" s="202"/>
      <c r="G392" s="202"/>
      <c r="H392" s="202"/>
      <c r="I392" s="202"/>
      <c r="J392" s="202"/>
      <c r="K392" s="202"/>
      <c r="L392" s="202"/>
      <c r="M392" s="223">
        <v>115</v>
      </c>
      <c r="N392" s="202"/>
      <c r="O392" s="202"/>
      <c r="P392" s="197">
        <f t="shared" si="72"/>
        <v>115</v>
      </c>
      <c r="Q392" s="202"/>
      <c r="R392" s="197">
        <f t="shared" si="73"/>
        <v>115</v>
      </c>
      <c r="S392" s="215" t="s">
        <v>1173</v>
      </c>
    </row>
    <row r="393" s="167" customFormat="1" ht="21" customHeight="1" spans="1:19">
      <c r="A393" s="198" t="s">
        <v>1245</v>
      </c>
      <c r="B393" s="215" t="s">
        <v>1573</v>
      </c>
      <c r="C393" s="202"/>
      <c r="D393" s="202"/>
      <c r="E393" s="202"/>
      <c r="F393" s="202"/>
      <c r="G393" s="202"/>
      <c r="H393" s="202"/>
      <c r="I393" s="202"/>
      <c r="J393" s="202"/>
      <c r="K393" s="202"/>
      <c r="L393" s="202"/>
      <c r="M393" s="223">
        <v>275</v>
      </c>
      <c r="N393" s="202"/>
      <c r="O393" s="202"/>
      <c r="P393" s="197">
        <f t="shared" si="72"/>
        <v>275</v>
      </c>
      <c r="Q393" s="202"/>
      <c r="R393" s="197">
        <f t="shared" si="73"/>
        <v>275</v>
      </c>
      <c r="S393" s="215" t="s">
        <v>1173</v>
      </c>
    </row>
    <row r="394" s="167" customFormat="1" ht="21" customHeight="1" spans="1:19">
      <c r="A394" s="198" t="s">
        <v>1247</v>
      </c>
      <c r="B394" s="221" t="s">
        <v>1574</v>
      </c>
      <c r="C394" s="202"/>
      <c r="D394" s="202"/>
      <c r="E394" s="202"/>
      <c r="F394" s="202"/>
      <c r="G394" s="202"/>
      <c r="H394" s="202"/>
      <c r="I394" s="202"/>
      <c r="J394" s="202"/>
      <c r="K394" s="202"/>
      <c r="L394" s="202"/>
      <c r="M394" s="223">
        <v>80</v>
      </c>
      <c r="N394" s="202"/>
      <c r="O394" s="202"/>
      <c r="P394" s="197">
        <f t="shared" si="72"/>
        <v>80</v>
      </c>
      <c r="Q394" s="202"/>
      <c r="R394" s="197">
        <f t="shared" si="73"/>
        <v>80</v>
      </c>
      <c r="S394" s="215" t="s">
        <v>1173</v>
      </c>
    </row>
    <row r="395" s="167" customFormat="1" ht="21" customHeight="1" spans="1:19">
      <c r="A395" s="198" t="s">
        <v>1249</v>
      </c>
      <c r="B395" s="215" t="s">
        <v>1575</v>
      </c>
      <c r="C395" s="202"/>
      <c r="D395" s="202"/>
      <c r="E395" s="202"/>
      <c r="F395" s="202"/>
      <c r="G395" s="202"/>
      <c r="H395" s="202"/>
      <c r="I395" s="202"/>
      <c r="J395" s="202"/>
      <c r="K395" s="202"/>
      <c r="L395" s="202"/>
      <c r="M395" s="223">
        <v>400</v>
      </c>
      <c r="N395" s="202"/>
      <c r="O395" s="202"/>
      <c r="P395" s="197">
        <f t="shared" si="72"/>
        <v>400</v>
      </c>
      <c r="Q395" s="202"/>
      <c r="R395" s="197">
        <f t="shared" si="73"/>
        <v>400</v>
      </c>
      <c r="S395" s="215" t="s">
        <v>1173</v>
      </c>
    </row>
    <row r="396" s="167" customFormat="1" ht="30" customHeight="1" spans="1:19">
      <c r="A396" s="198" t="s">
        <v>1292</v>
      </c>
      <c r="B396" s="215" t="s">
        <v>1576</v>
      </c>
      <c r="C396" s="202"/>
      <c r="D396" s="202"/>
      <c r="E396" s="202"/>
      <c r="F396" s="202"/>
      <c r="G396" s="202"/>
      <c r="H396" s="202"/>
      <c r="I396" s="202"/>
      <c r="J396" s="202"/>
      <c r="K396" s="202"/>
      <c r="L396" s="202"/>
      <c r="M396" s="223">
        <v>1500</v>
      </c>
      <c r="N396" s="202"/>
      <c r="O396" s="202"/>
      <c r="P396" s="197">
        <f t="shared" si="72"/>
        <v>1500</v>
      </c>
      <c r="Q396" s="202"/>
      <c r="R396" s="197">
        <f t="shared" si="73"/>
        <v>1500</v>
      </c>
      <c r="S396" s="215" t="s">
        <v>1173</v>
      </c>
    </row>
    <row r="397" s="167" customFormat="1" ht="33" customHeight="1" spans="1:19">
      <c r="A397" s="198" t="s">
        <v>1294</v>
      </c>
      <c r="B397" s="215" t="s">
        <v>1577</v>
      </c>
      <c r="C397" s="202"/>
      <c r="D397" s="202"/>
      <c r="E397" s="202"/>
      <c r="F397" s="202"/>
      <c r="G397" s="202"/>
      <c r="H397" s="202"/>
      <c r="I397" s="202"/>
      <c r="J397" s="202"/>
      <c r="K397" s="202"/>
      <c r="L397" s="202"/>
      <c r="M397" s="260">
        <v>150</v>
      </c>
      <c r="N397" s="202"/>
      <c r="O397" s="202"/>
      <c r="P397" s="197">
        <f t="shared" si="72"/>
        <v>150</v>
      </c>
      <c r="Q397" s="202"/>
      <c r="R397" s="197">
        <f t="shared" si="73"/>
        <v>150</v>
      </c>
      <c r="S397" s="215" t="s">
        <v>1173</v>
      </c>
    </row>
    <row r="398" s="167" customFormat="1" ht="21" customHeight="1" spans="1:19">
      <c r="A398" s="198" t="s">
        <v>1296</v>
      </c>
      <c r="B398" s="253" t="s">
        <v>1578</v>
      </c>
      <c r="C398" s="202"/>
      <c r="D398" s="202"/>
      <c r="E398" s="202"/>
      <c r="F398" s="202"/>
      <c r="G398" s="202"/>
      <c r="H398" s="202"/>
      <c r="I398" s="202"/>
      <c r="J398" s="202"/>
      <c r="K398" s="202"/>
      <c r="L398" s="202"/>
      <c r="M398" s="260">
        <v>80000</v>
      </c>
      <c r="N398" s="202"/>
      <c r="O398" s="202"/>
      <c r="P398" s="197">
        <f t="shared" si="72"/>
        <v>80000</v>
      </c>
      <c r="Q398" s="202"/>
      <c r="R398" s="197">
        <f t="shared" si="73"/>
        <v>80000</v>
      </c>
      <c r="S398" s="219" t="s">
        <v>1548</v>
      </c>
    </row>
    <row r="399" ht="21" customHeight="1" spans="1:19">
      <c r="A399" s="270"/>
      <c r="B399" s="271" t="s">
        <v>1579</v>
      </c>
      <c r="C399" s="272"/>
      <c r="D399" s="272"/>
      <c r="E399" s="272"/>
      <c r="F399" s="272"/>
      <c r="G399" s="273"/>
      <c r="H399" s="273"/>
      <c r="I399" s="273"/>
      <c r="J399" s="273"/>
      <c r="K399" s="273"/>
      <c r="L399" s="273"/>
      <c r="M399" s="280">
        <v>27840</v>
      </c>
      <c r="N399" s="273"/>
      <c r="O399" s="273"/>
      <c r="P399" s="197">
        <f t="shared" si="72"/>
        <v>27840</v>
      </c>
      <c r="Q399" s="202"/>
      <c r="R399" s="197">
        <f t="shared" si="73"/>
        <v>27840</v>
      </c>
      <c r="S399" s="201"/>
    </row>
    <row r="400" ht="13.5" spans="1:19">
      <c r="A400" s="274"/>
      <c r="B400" s="275" t="s">
        <v>1580</v>
      </c>
      <c r="C400" s="276"/>
      <c r="D400" s="276"/>
      <c r="E400" s="276"/>
      <c r="F400" s="276"/>
      <c r="G400" s="277"/>
      <c r="H400" s="277"/>
      <c r="I400" s="277"/>
      <c r="J400" s="277"/>
      <c r="K400" s="277"/>
      <c r="L400" s="277"/>
      <c r="M400" s="277">
        <f t="shared" ref="M400:O400" si="74">SUM(M401:M410)</f>
        <v>118240</v>
      </c>
      <c r="N400" s="277">
        <f t="shared" si="74"/>
        <v>0</v>
      </c>
      <c r="O400" s="277">
        <f t="shared" si="74"/>
        <v>0</v>
      </c>
      <c r="P400" s="197">
        <f t="shared" si="72"/>
        <v>118240</v>
      </c>
      <c r="Q400" s="202"/>
      <c r="R400" s="197">
        <f t="shared" si="73"/>
        <v>118240</v>
      </c>
      <c r="S400" s="201"/>
    </row>
    <row r="401" ht="35.1" customHeight="1" spans="1:19">
      <c r="A401" s="198" t="s">
        <v>1081</v>
      </c>
      <c r="B401" s="278" t="s">
        <v>1581</v>
      </c>
      <c r="C401" s="276"/>
      <c r="D401" s="276"/>
      <c r="E401" s="276"/>
      <c r="F401" s="276"/>
      <c r="G401" s="277"/>
      <c r="H401" s="277"/>
      <c r="I401" s="277"/>
      <c r="J401" s="277"/>
      <c r="K401" s="277"/>
      <c r="L401" s="277"/>
      <c r="M401" s="276">
        <v>7570</v>
      </c>
      <c r="N401" s="277"/>
      <c r="O401" s="277"/>
      <c r="P401" s="197">
        <f t="shared" si="72"/>
        <v>7570</v>
      </c>
      <c r="Q401" s="202"/>
      <c r="R401" s="197">
        <f t="shared" si="73"/>
        <v>7570</v>
      </c>
      <c r="S401" s="201" t="s">
        <v>1582</v>
      </c>
    </row>
    <row r="402" ht="30.95" customHeight="1" spans="1:19">
      <c r="A402" s="198" t="s">
        <v>1099</v>
      </c>
      <c r="B402" s="278" t="s">
        <v>1583</v>
      </c>
      <c r="C402" s="276"/>
      <c r="D402" s="276"/>
      <c r="E402" s="276"/>
      <c r="F402" s="276"/>
      <c r="G402" s="277"/>
      <c r="H402" s="277"/>
      <c r="I402" s="277"/>
      <c r="J402" s="277"/>
      <c r="K402" s="277"/>
      <c r="L402" s="277"/>
      <c r="M402" s="276">
        <v>19010</v>
      </c>
      <c r="N402" s="277"/>
      <c r="O402" s="277"/>
      <c r="P402" s="197">
        <f t="shared" si="72"/>
        <v>19010</v>
      </c>
      <c r="Q402" s="202"/>
      <c r="R402" s="197">
        <f t="shared" si="73"/>
        <v>19010</v>
      </c>
      <c r="S402" s="201" t="s">
        <v>1582</v>
      </c>
    </row>
    <row r="403" ht="20.1" customHeight="1" spans="1:19">
      <c r="A403" s="198" t="s">
        <v>1106</v>
      </c>
      <c r="B403" s="278" t="s">
        <v>1584</v>
      </c>
      <c r="C403" s="276"/>
      <c r="D403" s="276"/>
      <c r="E403" s="276"/>
      <c r="F403" s="276"/>
      <c r="G403" s="277"/>
      <c r="H403" s="277"/>
      <c r="I403" s="277"/>
      <c r="J403" s="277"/>
      <c r="K403" s="277"/>
      <c r="L403" s="277"/>
      <c r="M403" s="276">
        <v>6370</v>
      </c>
      <c r="N403" s="277"/>
      <c r="O403" s="277"/>
      <c r="P403" s="197">
        <f t="shared" si="72"/>
        <v>6370</v>
      </c>
      <c r="Q403" s="202"/>
      <c r="R403" s="197">
        <f t="shared" si="73"/>
        <v>6370</v>
      </c>
      <c r="S403" s="201" t="s">
        <v>1582</v>
      </c>
    </row>
    <row r="404" ht="20.1" customHeight="1" spans="1:19">
      <c r="A404" s="198" t="s">
        <v>1108</v>
      </c>
      <c r="B404" s="278" t="s">
        <v>1585</v>
      </c>
      <c r="C404" s="276"/>
      <c r="D404" s="276"/>
      <c r="E404" s="276"/>
      <c r="F404" s="276"/>
      <c r="G404" s="277"/>
      <c r="H404" s="277"/>
      <c r="I404" s="277"/>
      <c r="J404" s="277"/>
      <c r="K404" s="277"/>
      <c r="L404" s="277"/>
      <c r="M404" s="276">
        <v>9830</v>
      </c>
      <c r="N404" s="277"/>
      <c r="O404" s="277"/>
      <c r="P404" s="197">
        <f t="shared" si="72"/>
        <v>9830</v>
      </c>
      <c r="Q404" s="202"/>
      <c r="R404" s="197">
        <f t="shared" si="73"/>
        <v>9830</v>
      </c>
      <c r="S404" s="201" t="s">
        <v>1582</v>
      </c>
    </row>
    <row r="405" ht="20.1" customHeight="1" spans="1:19">
      <c r="A405" s="198" t="s">
        <v>1115</v>
      </c>
      <c r="B405" s="278" t="s">
        <v>1586</v>
      </c>
      <c r="C405" s="276"/>
      <c r="D405" s="276"/>
      <c r="E405" s="276"/>
      <c r="F405" s="276"/>
      <c r="G405" s="277"/>
      <c r="H405" s="277"/>
      <c r="I405" s="277"/>
      <c r="J405" s="277"/>
      <c r="K405" s="277"/>
      <c r="L405" s="277"/>
      <c r="M405" s="276">
        <v>50</v>
      </c>
      <c r="N405" s="277"/>
      <c r="O405" s="277"/>
      <c r="P405" s="197">
        <f t="shared" si="72"/>
        <v>50</v>
      </c>
      <c r="Q405" s="202"/>
      <c r="R405" s="197">
        <f t="shared" si="73"/>
        <v>50</v>
      </c>
      <c r="S405" s="201" t="s">
        <v>1582</v>
      </c>
    </row>
    <row r="406" ht="20.1" customHeight="1" spans="1:19">
      <c r="A406" s="198" t="s">
        <v>1120</v>
      </c>
      <c r="B406" s="278" t="s">
        <v>1587</v>
      </c>
      <c r="C406" s="276"/>
      <c r="D406" s="276"/>
      <c r="E406" s="276"/>
      <c r="F406" s="276"/>
      <c r="G406" s="277"/>
      <c r="H406" s="277"/>
      <c r="I406" s="277"/>
      <c r="J406" s="277"/>
      <c r="K406" s="277"/>
      <c r="L406" s="277"/>
      <c r="M406" s="276">
        <v>16600</v>
      </c>
      <c r="N406" s="277"/>
      <c r="O406" s="277"/>
      <c r="P406" s="197">
        <f t="shared" si="72"/>
        <v>16600</v>
      </c>
      <c r="Q406" s="202"/>
      <c r="R406" s="197">
        <f t="shared" si="73"/>
        <v>16600</v>
      </c>
      <c r="S406" s="201" t="s">
        <v>1582</v>
      </c>
    </row>
    <row r="407" ht="20.1" customHeight="1" spans="1:19">
      <c r="A407" s="198" t="s">
        <v>1130</v>
      </c>
      <c r="B407" s="278" t="s">
        <v>1588</v>
      </c>
      <c r="C407" s="276"/>
      <c r="D407" s="276"/>
      <c r="E407" s="276"/>
      <c r="F407" s="276"/>
      <c r="G407" s="277"/>
      <c r="H407" s="277"/>
      <c r="I407" s="277"/>
      <c r="J407" s="277"/>
      <c r="K407" s="277"/>
      <c r="L407" s="277"/>
      <c r="M407" s="276">
        <v>56430</v>
      </c>
      <c r="N407" s="277"/>
      <c r="O407" s="277"/>
      <c r="P407" s="197">
        <f t="shared" si="72"/>
        <v>56430</v>
      </c>
      <c r="Q407" s="202"/>
      <c r="R407" s="197">
        <f t="shared" si="73"/>
        <v>56430</v>
      </c>
      <c r="S407" s="201" t="s">
        <v>1582</v>
      </c>
    </row>
    <row r="408" ht="20.1" customHeight="1" spans="1:19">
      <c r="A408" s="198" t="s">
        <v>1134</v>
      </c>
      <c r="B408" s="278" t="s">
        <v>1589</v>
      </c>
      <c r="C408" s="276"/>
      <c r="D408" s="276"/>
      <c r="E408" s="276"/>
      <c r="F408" s="276"/>
      <c r="G408" s="277"/>
      <c r="H408" s="277"/>
      <c r="I408" s="277"/>
      <c r="J408" s="277"/>
      <c r="K408" s="277"/>
      <c r="L408" s="277"/>
      <c r="M408" s="276">
        <v>290</v>
      </c>
      <c r="N408" s="277"/>
      <c r="O408" s="277"/>
      <c r="P408" s="197">
        <f t="shared" si="72"/>
        <v>290</v>
      </c>
      <c r="Q408" s="202"/>
      <c r="R408" s="197">
        <f t="shared" si="73"/>
        <v>290</v>
      </c>
      <c r="S408" s="201" t="s">
        <v>1582</v>
      </c>
    </row>
    <row r="409" ht="20.1" customHeight="1" spans="1:19">
      <c r="A409" s="198" t="s">
        <v>1138</v>
      </c>
      <c r="B409" s="278" t="s">
        <v>1590</v>
      </c>
      <c r="C409" s="276"/>
      <c r="D409" s="276"/>
      <c r="E409" s="276"/>
      <c r="F409" s="276"/>
      <c r="G409" s="277"/>
      <c r="H409" s="277"/>
      <c r="I409" s="277"/>
      <c r="J409" s="277"/>
      <c r="K409" s="277"/>
      <c r="L409" s="277"/>
      <c r="M409" s="276">
        <v>2070</v>
      </c>
      <c r="N409" s="277"/>
      <c r="O409" s="277"/>
      <c r="P409" s="197">
        <f t="shared" si="72"/>
        <v>2070</v>
      </c>
      <c r="Q409" s="202"/>
      <c r="R409" s="197">
        <f t="shared" si="73"/>
        <v>2070</v>
      </c>
      <c r="S409" s="201" t="s">
        <v>1582</v>
      </c>
    </row>
    <row r="410" ht="32.1" customHeight="1" spans="1:19">
      <c r="A410" s="198" t="s">
        <v>1143</v>
      </c>
      <c r="B410" s="278" t="s">
        <v>1591</v>
      </c>
      <c r="C410" s="276"/>
      <c r="D410" s="276"/>
      <c r="E410" s="276"/>
      <c r="F410" s="276"/>
      <c r="G410" s="277"/>
      <c r="H410" s="277"/>
      <c r="I410" s="277"/>
      <c r="J410" s="277"/>
      <c r="K410" s="277"/>
      <c r="L410" s="277"/>
      <c r="M410" s="276">
        <v>20</v>
      </c>
      <c r="N410" s="277"/>
      <c r="O410" s="277"/>
      <c r="P410" s="197">
        <f t="shared" si="72"/>
        <v>20</v>
      </c>
      <c r="Q410" s="202"/>
      <c r="R410" s="197">
        <f t="shared" si="73"/>
        <v>20</v>
      </c>
      <c r="S410" s="201"/>
    </row>
  </sheetData>
  <mergeCells count="19">
    <mergeCell ref="A1:S1"/>
    <mergeCell ref="Q2:R2"/>
    <mergeCell ref="C3:G3"/>
    <mergeCell ref="H3:P3"/>
    <mergeCell ref="A3:A5"/>
    <mergeCell ref="B3:B5"/>
    <mergeCell ref="C4:C5"/>
    <mergeCell ref="D4:D5"/>
    <mergeCell ref="E4:E5"/>
    <mergeCell ref="F4:F5"/>
    <mergeCell ref="G4:G5"/>
    <mergeCell ref="L4:L5"/>
    <mergeCell ref="M4:M5"/>
    <mergeCell ref="N4:N5"/>
    <mergeCell ref="O4:O5"/>
    <mergeCell ref="P4:P5"/>
    <mergeCell ref="Q4:Q5"/>
    <mergeCell ref="R3:R5"/>
    <mergeCell ref="S3:S5"/>
  </mergeCells>
  <printOptions horizontalCentered="1"/>
  <pageMargins left="0.388888888888889" right="0.388888888888889" top="0.388888888888889" bottom="0.388888888888889" header="0.2" footer="0.2"/>
  <pageSetup paperSize="9" scale="80" firstPageNumber="45" orientation="landscape" useFirstPageNumber="1" horizontalDpi="600" verticalDpi="600"/>
  <headerFooter/>
  <drawing r:id="rId2"/>
  <legacyDrawing r:id="rId3"/>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16</vt:i4>
      </vt:variant>
    </vt:vector>
  </HeadingPairs>
  <TitlesOfParts>
    <vt:vector size="16" baseType="lpstr">
      <vt:lpstr>封面</vt:lpstr>
      <vt:lpstr>2019年阳江高新区一般公共预算收支执行情况表</vt:lpstr>
      <vt:lpstr>2019年阳江高新区一般公共预算收支执行情况表1</vt:lpstr>
      <vt:lpstr>阳江高新区2019年一般公共预算结转结余指标明细表</vt:lpstr>
      <vt:lpstr>2020年阳江高新区一般公共预算收支情况表</vt:lpstr>
      <vt:lpstr>2020年阳江高新区一般公共预算收支情况表1</vt:lpstr>
      <vt:lpstr>2020年阳江高新区一般公共预算支出情况表（按功能分类）</vt:lpstr>
      <vt:lpstr>2020年阳江高新区一般公共预算基本预算表（政府支出经济分类）</vt:lpstr>
      <vt:lpstr>阳江高新区2020年行政事业部门财政预算经费安排表</vt:lpstr>
      <vt:lpstr>阳江高新区2020年度政府采购预算</vt:lpstr>
      <vt:lpstr>2019年阳江高新区政府性基金预算收支执行情况表</vt:lpstr>
      <vt:lpstr>阳江高新区2020年政府性基金预算结转结余指标明细表</vt:lpstr>
      <vt:lpstr>2020年阳江高新区政府性基金预算收支情况表</vt:lpstr>
      <vt:lpstr>2020年阳江高新区政府性基金预算收支情况表（表七附表1）</vt:lpstr>
      <vt:lpstr>2020年阳江高新区政府性基金预算收入表（表七附表2）</vt:lpstr>
      <vt:lpstr>2020年阳江高新区政府性基金预算支出表（表七附表3）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CZ.User</dc:creator>
  <cp:lastModifiedBy>Lenovo</cp:lastModifiedBy>
  <cp:revision>1</cp:revision>
  <dcterms:created xsi:type="dcterms:W3CDTF">2017-12-18T13:46:00Z</dcterms:created>
  <cp:lastPrinted>2020-01-09T02:49:00Z</cp:lastPrinted>
  <dcterms:modified xsi:type="dcterms:W3CDTF">2020-02-05T10:47:06Z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