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<sst xmlns="http://schemas.openxmlformats.org/spreadsheetml/2006/main" count="116" uniqueCount="64">
  <si>
    <t>执法辅助人员（20170102）总成绩</t>
  </si>
  <si>
    <t>序号</t>
  </si>
  <si>
    <t>职位代码</t>
  </si>
  <si>
    <t>准考证号</t>
  </si>
  <si>
    <t>姓名</t>
  </si>
  <si>
    <t>性别</t>
  </si>
  <si>
    <t>笔试成绩</t>
  </si>
  <si>
    <t>体能测评成绩</t>
  </si>
  <si>
    <t>是否进入面试</t>
  </si>
  <si>
    <t>备注</t>
  </si>
  <si>
    <t>身份证</t>
  </si>
  <si>
    <t>面试成绩</t>
  </si>
  <si>
    <t>总成绩</t>
  </si>
  <si>
    <t>成绩</t>
  </si>
  <si>
    <t>按60%折算后得分（得数保留两位小数）</t>
  </si>
  <si>
    <t>按40%折算后得分（得数保留两位小数）</t>
  </si>
  <si>
    <t>17102026</t>
  </si>
  <si>
    <t>谭淑文</t>
  </si>
  <si>
    <t>女</t>
  </si>
  <si>
    <t>76.00</t>
  </si>
  <si>
    <t>合格</t>
  </si>
  <si>
    <t>是</t>
  </si>
  <si>
    <t>441702199209184328</t>
  </si>
  <si>
    <t>广东阳江</t>
  </si>
  <si>
    <t>阳江
平冈</t>
  </si>
  <si>
    <t>汉族</t>
  </si>
  <si>
    <t>团员</t>
  </si>
  <si>
    <t>本科学士</t>
  </si>
  <si>
    <t>东莞理工学院行政管理专业</t>
  </si>
  <si>
    <t>无</t>
  </si>
  <si>
    <t>17102027</t>
  </si>
  <si>
    <t>陈劲桃</t>
  </si>
  <si>
    <t>70.00</t>
  </si>
  <si>
    <t>441701198908260421</t>
  </si>
  <si>
    <t>海陵
闸坡</t>
  </si>
  <si>
    <t>本科</t>
  </si>
  <si>
    <t>中央广播电视大学商务英语专业</t>
  </si>
  <si>
    <t>珈图化妆摄像后期</t>
  </si>
  <si>
    <t>17102007</t>
  </si>
  <si>
    <t>何欣莹</t>
  </si>
  <si>
    <t>70.90</t>
  </si>
  <si>
    <t>441702199301080046</t>
  </si>
  <si>
    <t>阳江
江城</t>
  </si>
  <si>
    <t>深圳大学商务管理专业</t>
  </si>
  <si>
    <t>阳江市农产品点上物流园电商主管</t>
  </si>
  <si>
    <t>17102021</t>
  </si>
  <si>
    <t>柳小花</t>
  </si>
  <si>
    <t>67.10</t>
  </si>
  <si>
    <t>441702198601284249</t>
  </si>
  <si>
    <t>大专</t>
  </si>
  <si>
    <t>广东金融学院商务英语专业</t>
  </si>
  <si>
    <t>待业</t>
  </si>
  <si>
    <t>17102012</t>
  </si>
  <si>
    <t>黎姿园</t>
  </si>
  <si>
    <t>68.40</t>
  </si>
  <si>
    <t>441723199404155225</t>
  </si>
  <si>
    <t>广东海洋大学寸金学院英语专业</t>
  </si>
  <si>
    <t>17102016</t>
  </si>
  <si>
    <t>黄蓓丹</t>
  </si>
  <si>
    <t>67.90</t>
  </si>
  <si>
    <t>441702198704264224</t>
  </si>
  <si>
    <t>中共党员</t>
  </si>
  <si>
    <t>中央广播电视大学英语（商务方向）专业</t>
  </si>
  <si>
    <t>阳江高新区联防大队队员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</si>
</sst>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_ "/>
  </numFmts>
  <fonts count="24">
    <font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黑体"/>
      <family val="0"/>
    </font>
    <font>
      <b/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6" borderId="0" applyNumberFormat="0" applyBorder="0" applyAlignment="0" applyProtection="0"/>
    <xf numFmtId="0" fontId="10" fillId="0" borderId="5" applyNumberFormat="0" applyFill="0" applyAlignment="0" applyProtection="0"/>
    <xf numFmtId="0" fontId="13" fillId="6" borderId="0" applyNumberFormat="0" applyBorder="0" applyAlignment="0" applyProtection="0"/>
    <xf numFmtId="0" fontId="14" fillId="8" borderId="6" applyNumberFormat="0" applyAlignment="0" applyProtection="0"/>
    <xf numFmtId="0" fontId="23" fillId="8" borderId="1" applyNumberFormat="0" applyAlignment="0" applyProtection="0"/>
    <xf numFmtId="0" fontId="6" fillId="9" borderId="7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4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177" fontId="3" fillId="0" borderId="11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workbookViewId="0" topLeftCell="A4">
      <selection activeCell="H9" sqref="H9"/>
    </sheetView>
  </sheetViews>
  <sheetFormatPr defaultColWidth="8.875" defaultRowHeight="13.5"/>
  <cols>
    <col min="1" max="1" width="4.125" style="3" customWidth="1"/>
    <col min="2" max="2" width="5.50390625" style="4" hidden="1" customWidth="1"/>
    <col min="3" max="3" width="10.50390625" style="4" customWidth="1"/>
    <col min="4" max="4" width="2.25390625" style="4" hidden="1" customWidth="1"/>
    <col min="5" max="5" width="10.50390625" style="4" customWidth="1"/>
    <col min="6" max="6" width="9.125" style="4" customWidth="1"/>
    <col min="7" max="7" width="4.25390625" style="4" customWidth="1"/>
    <col min="8" max="8" width="7.50390625" style="4" customWidth="1"/>
    <col min="9" max="9" width="7.625" style="4" customWidth="1"/>
    <col min="10" max="10" width="7.375" style="4" customWidth="1"/>
    <col min="11" max="11" width="10.25390625" style="4" hidden="1" customWidth="1"/>
    <col min="12" max="12" width="8.875" style="4" hidden="1" customWidth="1"/>
    <col min="13" max="13" width="9.625" style="3" hidden="1" customWidth="1"/>
    <col min="14" max="15" width="8.875" style="3" hidden="1" customWidth="1"/>
    <col min="16" max="16" width="23.25390625" style="3" hidden="1" customWidth="1"/>
    <col min="17" max="17" width="9.625" style="3" hidden="1" customWidth="1"/>
    <col min="18" max="25" width="8.875" style="3" hidden="1" customWidth="1"/>
    <col min="26" max="26" width="14.50390625" style="3" hidden="1" customWidth="1"/>
    <col min="27" max="27" width="8.00390625" style="3" customWidth="1"/>
    <col min="28" max="28" width="7.50390625" style="3" customWidth="1"/>
    <col min="29" max="29" width="8.75390625" style="3" customWidth="1"/>
    <col min="30" max="30" width="5.50390625" style="3" customWidth="1"/>
    <col min="31" max="31" width="8.875" style="3" customWidth="1"/>
    <col min="32" max="255" width="8.875" style="0" customWidth="1"/>
  </cols>
  <sheetData>
    <row r="1" spans="1:30" ht="4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1" s="1" customFormat="1" ht="24.75" customHeight="1">
      <c r="A2" s="6" t="s">
        <v>1</v>
      </c>
      <c r="B2" s="7" t="s">
        <v>1</v>
      </c>
      <c r="C2" s="6" t="s">
        <v>2</v>
      </c>
      <c r="D2" s="7" t="s">
        <v>1</v>
      </c>
      <c r="E2" s="6" t="s">
        <v>3</v>
      </c>
      <c r="F2" s="6" t="s">
        <v>4</v>
      </c>
      <c r="G2" s="6" t="s">
        <v>5</v>
      </c>
      <c r="H2" s="8" t="s">
        <v>6</v>
      </c>
      <c r="I2" s="8"/>
      <c r="J2" s="7" t="s">
        <v>7</v>
      </c>
      <c r="K2" s="7" t="s">
        <v>8</v>
      </c>
      <c r="L2" s="7" t="s">
        <v>9</v>
      </c>
      <c r="M2" s="10"/>
      <c r="N2" s="7"/>
      <c r="O2" s="7"/>
      <c r="P2" s="7" t="s">
        <v>10</v>
      </c>
      <c r="Q2" s="10"/>
      <c r="R2" s="7"/>
      <c r="S2" s="7"/>
      <c r="T2" s="7"/>
      <c r="U2" s="7"/>
      <c r="V2" s="7"/>
      <c r="W2" s="7"/>
      <c r="X2" s="7"/>
      <c r="Y2" s="7"/>
      <c r="Z2" s="10"/>
      <c r="AA2" s="7" t="s">
        <v>11</v>
      </c>
      <c r="AB2" s="7"/>
      <c r="AC2" s="7" t="s">
        <v>12</v>
      </c>
      <c r="AD2" s="6" t="s">
        <v>9</v>
      </c>
      <c r="AE2" s="17"/>
    </row>
    <row r="3" spans="1:31" s="1" customFormat="1" ht="72" customHeight="1">
      <c r="A3" s="9"/>
      <c r="B3" s="7"/>
      <c r="C3" s="9"/>
      <c r="D3" s="7"/>
      <c r="E3" s="9"/>
      <c r="F3" s="9"/>
      <c r="G3" s="9"/>
      <c r="H3" s="8" t="s">
        <v>13</v>
      </c>
      <c r="I3" s="12" t="s">
        <v>14</v>
      </c>
      <c r="J3" s="7"/>
      <c r="K3" s="7"/>
      <c r="L3" s="7"/>
      <c r="M3" s="10"/>
      <c r="N3" s="7"/>
      <c r="O3" s="7"/>
      <c r="P3" s="7"/>
      <c r="Q3" s="10"/>
      <c r="R3" s="7"/>
      <c r="S3" s="7"/>
      <c r="T3" s="7"/>
      <c r="U3" s="7"/>
      <c r="V3" s="7"/>
      <c r="W3" s="7"/>
      <c r="X3" s="7"/>
      <c r="Y3" s="7"/>
      <c r="Z3" s="10"/>
      <c r="AA3" s="8" t="s">
        <v>13</v>
      </c>
      <c r="AB3" s="12" t="s">
        <v>15</v>
      </c>
      <c r="AC3" s="7"/>
      <c r="AD3" s="9"/>
      <c r="AE3" s="17"/>
    </row>
    <row r="4" spans="1:31" s="2" customFormat="1" ht="49.5" customHeight="1">
      <c r="A4" s="10">
        <v>1</v>
      </c>
      <c r="B4" s="10">
        <v>5</v>
      </c>
      <c r="C4" s="10">
        <v>20170102</v>
      </c>
      <c r="D4" s="10">
        <v>1</v>
      </c>
      <c r="E4" s="19" t="s">
        <v>16</v>
      </c>
      <c r="F4" s="19" t="s">
        <v>17</v>
      </c>
      <c r="G4" s="19" t="s">
        <v>18</v>
      </c>
      <c r="H4" s="20" t="s">
        <v>19</v>
      </c>
      <c r="I4" s="13">
        <f aca="true" t="shared" si="0" ref="I4:I9">H4*0.6</f>
        <v>45.6</v>
      </c>
      <c r="J4" s="14" t="s">
        <v>20</v>
      </c>
      <c r="K4" s="10" t="s">
        <v>21</v>
      </c>
      <c r="L4" s="10"/>
      <c r="M4" s="14">
        <v>17102026</v>
      </c>
      <c r="N4" s="14" t="s">
        <v>17</v>
      </c>
      <c r="O4" s="14" t="s">
        <v>18</v>
      </c>
      <c r="P4" s="15" t="s">
        <v>22</v>
      </c>
      <c r="Q4" s="16">
        <v>1992.09</v>
      </c>
      <c r="R4" s="14" t="s">
        <v>23</v>
      </c>
      <c r="S4" s="14" t="s">
        <v>24</v>
      </c>
      <c r="T4" s="14" t="s">
        <v>25</v>
      </c>
      <c r="U4" s="14" t="s">
        <v>26</v>
      </c>
      <c r="V4" s="14" t="s">
        <v>27</v>
      </c>
      <c r="W4" s="14" t="s">
        <v>28</v>
      </c>
      <c r="X4" s="14">
        <v>2015.06</v>
      </c>
      <c r="Y4" s="14" t="s">
        <v>29</v>
      </c>
      <c r="Z4" s="14">
        <v>13794900956</v>
      </c>
      <c r="AA4" s="16">
        <v>77.6</v>
      </c>
      <c r="AB4" s="13">
        <f aca="true" t="shared" si="1" ref="AB4:AB9">AA4*0.4</f>
        <v>31.04</v>
      </c>
      <c r="AC4" s="16">
        <f aca="true" t="shared" si="2" ref="AC4:AC9">I4+AB4</f>
        <v>76.64</v>
      </c>
      <c r="AD4" s="10"/>
      <c r="AE4" s="18"/>
    </row>
    <row r="5" spans="1:31" s="2" customFormat="1" ht="49.5" customHeight="1">
      <c r="A5" s="10">
        <v>2</v>
      </c>
      <c r="B5" s="10">
        <v>6</v>
      </c>
      <c r="C5" s="10">
        <v>20170102</v>
      </c>
      <c r="D5" s="10">
        <v>3</v>
      </c>
      <c r="E5" s="19" t="s">
        <v>30</v>
      </c>
      <c r="F5" s="19" t="s">
        <v>31</v>
      </c>
      <c r="G5" s="19" t="s">
        <v>18</v>
      </c>
      <c r="H5" s="20" t="s">
        <v>32</v>
      </c>
      <c r="I5" s="13">
        <f t="shared" si="0"/>
        <v>42</v>
      </c>
      <c r="J5" s="14" t="s">
        <v>20</v>
      </c>
      <c r="K5" s="10" t="s">
        <v>21</v>
      </c>
      <c r="L5" s="10"/>
      <c r="M5" s="14">
        <v>17102027</v>
      </c>
      <c r="N5" s="14" t="s">
        <v>31</v>
      </c>
      <c r="O5" s="14" t="s">
        <v>18</v>
      </c>
      <c r="P5" s="15" t="s">
        <v>33</v>
      </c>
      <c r="Q5" s="16">
        <v>1989.08</v>
      </c>
      <c r="R5" s="14" t="s">
        <v>23</v>
      </c>
      <c r="S5" s="14" t="s">
        <v>34</v>
      </c>
      <c r="T5" s="14" t="s">
        <v>25</v>
      </c>
      <c r="U5" s="14" t="s">
        <v>26</v>
      </c>
      <c r="V5" s="14" t="s">
        <v>35</v>
      </c>
      <c r="W5" s="14" t="s">
        <v>36</v>
      </c>
      <c r="X5" s="14">
        <v>2015.07</v>
      </c>
      <c r="Y5" s="14" t="s">
        <v>37</v>
      </c>
      <c r="Z5" s="14">
        <v>15875171872</v>
      </c>
      <c r="AA5" s="16">
        <v>75.25</v>
      </c>
      <c r="AB5" s="13">
        <f t="shared" si="1"/>
        <v>30.1</v>
      </c>
      <c r="AC5" s="16">
        <f t="shared" si="2"/>
        <v>72.1</v>
      </c>
      <c r="AD5" s="10"/>
      <c r="AE5" s="18"/>
    </row>
    <row r="6" spans="1:31" s="2" customFormat="1" ht="49.5" customHeight="1">
      <c r="A6" s="10">
        <v>3</v>
      </c>
      <c r="B6" s="10">
        <v>1</v>
      </c>
      <c r="C6" s="10">
        <v>20170102</v>
      </c>
      <c r="D6" s="10">
        <v>5</v>
      </c>
      <c r="E6" s="19" t="s">
        <v>38</v>
      </c>
      <c r="F6" s="19" t="s">
        <v>39</v>
      </c>
      <c r="G6" s="19" t="s">
        <v>18</v>
      </c>
      <c r="H6" s="20" t="s">
        <v>40</v>
      </c>
      <c r="I6" s="13">
        <f t="shared" si="0"/>
        <v>42.54</v>
      </c>
      <c r="J6" s="14" t="s">
        <v>20</v>
      </c>
      <c r="K6" s="10" t="s">
        <v>21</v>
      </c>
      <c r="L6" s="10"/>
      <c r="M6" s="14">
        <v>17102007</v>
      </c>
      <c r="N6" s="14" t="s">
        <v>39</v>
      </c>
      <c r="O6" s="14" t="s">
        <v>18</v>
      </c>
      <c r="P6" s="15" t="s">
        <v>41</v>
      </c>
      <c r="Q6" s="16">
        <v>1993.01</v>
      </c>
      <c r="R6" s="14" t="s">
        <v>23</v>
      </c>
      <c r="S6" s="14" t="s">
        <v>42</v>
      </c>
      <c r="T6" s="14" t="s">
        <v>25</v>
      </c>
      <c r="U6" s="14" t="s">
        <v>26</v>
      </c>
      <c r="V6" s="14" t="s">
        <v>27</v>
      </c>
      <c r="W6" s="14" t="s">
        <v>43</v>
      </c>
      <c r="X6" s="14">
        <v>2014.06</v>
      </c>
      <c r="Y6" s="14" t="s">
        <v>44</v>
      </c>
      <c r="Z6" s="14">
        <v>13421214026</v>
      </c>
      <c r="AA6" s="16">
        <v>70.95</v>
      </c>
      <c r="AB6" s="13">
        <f t="shared" si="1"/>
        <v>28.380000000000003</v>
      </c>
      <c r="AC6" s="16">
        <f t="shared" si="2"/>
        <v>70.92</v>
      </c>
      <c r="AD6" s="10"/>
      <c r="AE6" s="18"/>
    </row>
    <row r="7" spans="1:31" s="2" customFormat="1" ht="49.5" customHeight="1">
      <c r="A7" s="10">
        <v>4</v>
      </c>
      <c r="B7" s="10">
        <v>4</v>
      </c>
      <c r="C7" s="10">
        <v>20170102</v>
      </c>
      <c r="D7" s="10">
        <v>2</v>
      </c>
      <c r="E7" s="19" t="s">
        <v>45</v>
      </c>
      <c r="F7" s="19" t="s">
        <v>46</v>
      </c>
      <c r="G7" s="19" t="s">
        <v>18</v>
      </c>
      <c r="H7" s="20" t="s">
        <v>47</v>
      </c>
      <c r="I7" s="13">
        <f t="shared" si="0"/>
        <v>40.26</v>
      </c>
      <c r="J7" s="14" t="s">
        <v>20</v>
      </c>
      <c r="K7" s="10" t="s">
        <v>21</v>
      </c>
      <c r="L7" s="10"/>
      <c r="M7" s="14">
        <v>17102021</v>
      </c>
      <c r="N7" s="14" t="s">
        <v>46</v>
      </c>
      <c r="O7" s="14" t="s">
        <v>18</v>
      </c>
      <c r="P7" s="15" t="s">
        <v>48</v>
      </c>
      <c r="Q7" s="16">
        <v>1986.01</v>
      </c>
      <c r="R7" s="14" t="s">
        <v>23</v>
      </c>
      <c r="S7" s="14" t="s">
        <v>24</v>
      </c>
      <c r="T7" s="14" t="s">
        <v>25</v>
      </c>
      <c r="U7" s="14" t="s">
        <v>26</v>
      </c>
      <c r="V7" s="14" t="s">
        <v>49</v>
      </c>
      <c r="W7" s="14" t="s">
        <v>50</v>
      </c>
      <c r="X7" s="14">
        <v>2009.06</v>
      </c>
      <c r="Y7" s="14" t="s">
        <v>51</v>
      </c>
      <c r="Z7" s="14">
        <v>13922014022</v>
      </c>
      <c r="AA7" s="16">
        <v>75.8</v>
      </c>
      <c r="AB7" s="13">
        <f t="shared" si="1"/>
        <v>30.32</v>
      </c>
      <c r="AC7" s="16">
        <f t="shared" si="2"/>
        <v>70.58</v>
      </c>
      <c r="AD7" s="10"/>
      <c r="AE7" s="18"/>
    </row>
    <row r="8" spans="1:31" s="2" customFormat="1" ht="49.5" customHeight="1">
      <c r="A8" s="10">
        <v>5</v>
      </c>
      <c r="B8" s="10">
        <v>2</v>
      </c>
      <c r="C8" s="10">
        <v>20170102</v>
      </c>
      <c r="D8" s="10">
        <v>4</v>
      </c>
      <c r="E8" s="19" t="s">
        <v>52</v>
      </c>
      <c r="F8" s="19" t="s">
        <v>53</v>
      </c>
      <c r="G8" s="19" t="s">
        <v>18</v>
      </c>
      <c r="H8" s="20" t="s">
        <v>54</v>
      </c>
      <c r="I8" s="13">
        <f t="shared" si="0"/>
        <v>41.04</v>
      </c>
      <c r="J8" s="14" t="s">
        <v>20</v>
      </c>
      <c r="K8" s="10" t="s">
        <v>21</v>
      </c>
      <c r="L8" s="10"/>
      <c r="M8" s="14">
        <v>17102012</v>
      </c>
      <c r="N8" s="14" t="s">
        <v>53</v>
      </c>
      <c r="O8" s="14" t="s">
        <v>18</v>
      </c>
      <c r="P8" s="15" t="s">
        <v>55</v>
      </c>
      <c r="Q8" s="16">
        <v>1994.04</v>
      </c>
      <c r="R8" s="14" t="s">
        <v>23</v>
      </c>
      <c r="S8" s="14" t="s">
        <v>42</v>
      </c>
      <c r="T8" s="14" t="s">
        <v>25</v>
      </c>
      <c r="U8" s="14" t="s">
        <v>26</v>
      </c>
      <c r="V8" s="14" t="s">
        <v>27</v>
      </c>
      <c r="W8" s="14" t="s">
        <v>56</v>
      </c>
      <c r="X8" s="14">
        <v>2016.06</v>
      </c>
      <c r="Y8" s="14" t="s">
        <v>29</v>
      </c>
      <c r="Z8" s="14">
        <v>13680520075</v>
      </c>
      <c r="AA8" s="16">
        <v>73.5</v>
      </c>
      <c r="AB8" s="13">
        <f t="shared" si="1"/>
        <v>29.400000000000002</v>
      </c>
      <c r="AC8" s="16">
        <f t="shared" si="2"/>
        <v>70.44</v>
      </c>
      <c r="AD8" s="10"/>
      <c r="AE8" s="18"/>
    </row>
    <row r="9" spans="1:31" s="2" customFormat="1" ht="49.5" customHeight="1">
      <c r="A9" s="10">
        <v>6</v>
      </c>
      <c r="B9" s="10">
        <v>3</v>
      </c>
      <c r="C9" s="10">
        <v>20170102</v>
      </c>
      <c r="D9" s="10">
        <v>6</v>
      </c>
      <c r="E9" s="19" t="s">
        <v>57</v>
      </c>
      <c r="F9" s="19" t="s">
        <v>58</v>
      </c>
      <c r="G9" s="19" t="s">
        <v>18</v>
      </c>
      <c r="H9" s="20" t="s">
        <v>59</v>
      </c>
      <c r="I9" s="13">
        <f t="shared" si="0"/>
        <v>40.74</v>
      </c>
      <c r="J9" s="14" t="s">
        <v>20</v>
      </c>
      <c r="K9" s="10" t="s">
        <v>21</v>
      </c>
      <c r="L9" s="10"/>
      <c r="M9" s="14">
        <v>17102016</v>
      </c>
      <c r="N9" s="14" t="s">
        <v>58</v>
      </c>
      <c r="O9" s="14" t="s">
        <v>18</v>
      </c>
      <c r="P9" s="15" t="s">
        <v>60</v>
      </c>
      <c r="Q9" s="16">
        <v>1987.04</v>
      </c>
      <c r="R9" s="14" t="s">
        <v>23</v>
      </c>
      <c r="S9" s="14" t="s">
        <v>24</v>
      </c>
      <c r="T9" s="14" t="s">
        <v>25</v>
      </c>
      <c r="U9" s="14" t="s">
        <v>61</v>
      </c>
      <c r="V9" s="14" t="s">
        <v>49</v>
      </c>
      <c r="W9" s="14" t="s">
        <v>62</v>
      </c>
      <c r="X9" s="14">
        <v>2014.07</v>
      </c>
      <c r="Y9" s="14" t="s">
        <v>63</v>
      </c>
      <c r="Z9" s="14">
        <v>15986262760</v>
      </c>
      <c r="AA9" s="16">
        <v>67.2</v>
      </c>
      <c r="AB9" s="13">
        <f t="shared" si="1"/>
        <v>26.880000000000003</v>
      </c>
      <c r="AC9" s="16">
        <f t="shared" si="2"/>
        <v>67.62</v>
      </c>
      <c r="AD9" s="10"/>
      <c r="AE9" s="18"/>
    </row>
  </sheetData>
  <sheetProtection/>
  <mergeCells count="11">
    <mergeCell ref="A1:AD1"/>
    <mergeCell ref="H2:I2"/>
    <mergeCell ref="AA2:AB2"/>
    <mergeCell ref="A2:A3"/>
    <mergeCell ref="C2:C3"/>
    <mergeCell ref="E2:E3"/>
    <mergeCell ref="F2:F3"/>
    <mergeCell ref="G2:G3"/>
    <mergeCell ref="J2:J3"/>
    <mergeCell ref="AC2:AC3"/>
    <mergeCell ref="AD2:AD3"/>
  </mergeCells>
  <printOptions horizontalCentered="1"/>
  <pageMargins left="0.36" right="0.36" top="1.2" bottom="0.61" header="0.3" footer="0.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2017-03-08T00:50:52Z</cp:lastPrinted>
  <dcterms:created xsi:type="dcterms:W3CDTF">2017-02-23T02:13:46Z</dcterms:created>
  <dcterms:modified xsi:type="dcterms:W3CDTF">2017-03-08T01:56:03Z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