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815" activeTab="0"/>
  </bookViews>
  <sheets>
    <sheet name="总成绩 " sheetId="1" r:id="rId1"/>
  </sheets>
  <definedNames/>
  <calcPr fullCalcOnLoad="1"/>
</workbook>
</file>

<file path=xl/sharedStrings.xml><?xml version="1.0" encoding="utf-8"?>
<sst xmlns="http://schemas.openxmlformats.org/spreadsheetml/2006/main" count="261" uniqueCount="126">
  <si>
    <t>执法辅助人员（20170101）总成绩</t>
  </si>
  <si>
    <t>2017年3月5日</t>
  </si>
  <si>
    <t>抽签顺序</t>
  </si>
  <si>
    <t>序号</t>
  </si>
  <si>
    <t>职位代码</t>
  </si>
  <si>
    <t>准考证号</t>
  </si>
  <si>
    <t>姓名</t>
  </si>
  <si>
    <t>性别</t>
  </si>
  <si>
    <t>笔试成绩</t>
  </si>
  <si>
    <t>体能测评成绩</t>
  </si>
  <si>
    <t>是否进入面试</t>
  </si>
  <si>
    <t>备注</t>
  </si>
  <si>
    <t>身份证</t>
  </si>
  <si>
    <t>面试成绩</t>
  </si>
  <si>
    <t>总成绩</t>
  </si>
  <si>
    <t>成绩</t>
  </si>
  <si>
    <t>按60%折算后得分（得数保留两位小数）</t>
  </si>
  <si>
    <t>按40%折算后得分（得数保留两位小数）</t>
  </si>
  <si>
    <t>17101024</t>
  </si>
  <si>
    <t>华天林</t>
  </si>
  <si>
    <t>男</t>
  </si>
  <si>
    <t>合格</t>
  </si>
  <si>
    <t>是</t>
  </si>
  <si>
    <t>441781199009013853</t>
  </si>
  <si>
    <t>广东阳春</t>
  </si>
  <si>
    <t>阳春永宁</t>
  </si>
  <si>
    <t>汉族</t>
  </si>
  <si>
    <t>团员</t>
  </si>
  <si>
    <t>本科学士</t>
  </si>
  <si>
    <t>广东医学院统计学专业</t>
  </si>
  <si>
    <t>无</t>
  </si>
  <si>
    <t>17101014</t>
  </si>
  <si>
    <t>莫良明</t>
  </si>
  <si>
    <t>441702199108223332</t>
  </si>
  <si>
    <t>广东阳江</t>
  </si>
  <si>
    <t>阳江江城</t>
  </si>
  <si>
    <t>本科</t>
  </si>
  <si>
    <t>华南师范大学行政管理学专业</t>
  </si>
  <si>
    <t>广东中现汽车销售服务有限公司展厅经理</t>
  </si>
  <si>
    <t>17101002</t>
  </si>
  <si>
    <t>林进飘</t>
  </si>
  <si>
    <t>441702199306254279</t>
  </si>
  <si>
    <t>阳江平冈</t>
  </si>
  <si>
    <t>湖南文理学院机械设计制造及其自动化专业</t>
  </si>
  <si>
    <t>17101019</t>
  </si>
  <si>
    <t>李明</t>
  </si>
  <si>
    <t>441702198701161713</t>
  </si>
  <si>
    <t>群众</t>
  </si>
  <si>
    <t>中央广播电视大学行政管理专业</t>
  </si>
  <si>
    <t>广东名城投资集团有限公司投资发展部总监</t>
  </si>
  <si>
    <t>17101001</t>
  </si>
  <si>
    <t>陈少华</t>
  </si>
  <si>
    <t>441702198606174217</t>
  </si>
  <si>
    <t>党员</t>
  </si>
  <si>
    <t>中专</t>
  </si>
  <si>
    <t>阳江市技工学校汽车维修专业</t>
  </si>
  <si>
    <t>退伍军人</t>
  </si>
  <si>
    <t>17101027</t>
  </si>
  <si>
    <t>杨世妥</t>
  </si>
  <si>
    <t>441723198709035211</t>
  </si>
  <si>
    <t>阳江白沙</t>
  </si>
  <si>
    <t>共青团员</t>
  </si>
  <si>
    <t>广州体育学院运动训练专业</t>
  </si>
  <si>
    <t>阳江市体育运动学校教练</t>
  </si>
  <si>
    <t>17101039</t>
  </si>
  <si>
    <t>韦家发</t>
  </si>
  <si>
    <t>441702199209151438</t>
  </si>
  <si>
    <t>大专</t>
  </si>
  <si>
    <t>广州华夏职业学院工程造价专业</t>
  </si>
  <si>
    <t>17101034</t>
  </si>
  <si>
    <t>项贵衍</t>
  </si>
  <si>
    <t>44170219910619171X</t>
  </si>
  <si>
    <t>广东岭南职业技术学院国际商务专业</t>
  </si>
  <si>
    <t>待业</t>
  </si>
  <si>
    <t>17101017</t>
  </si>
  <si>
    <t>黎智勇</t>
  </si>
  <si>
    <t>441702198906052211</t>
  </si>
  <si>
    <t>广州大学道路桥梁工程技术专业</t>
  </si>
  <si>
    <t>中国联通阳江分公司营业员</t>
  </si>
  <si>
    <t>17101016</t>
  </si>
  <si>
    <t>冯立繁</t>
  </si>
  <si>
    <t>441701198909010010</t>
  </si>
  <si>
    <t>海陵闸坡</t>
  </si>
  <si>
    <t>广州南洋理工职业学院建筑设计技术（建筑设计）专业</t>
  </si>
  <si>
    <t>阳江市江城区群生食品配送有限公司业务经理</t>
  </si>
  <si>
    <t>17101021</t>
  </si>
  <si>
    <t>罗盛华</t>
  </si>
  <si>
    <t>441702198802144277</t>
  </si>
  <si>
    <t>上海宏教学院园林绿化专业</t>
  </si>
  <si>
    <t>阳江高新区综合行政执法局</t>
  </si>
  <si>
    <t>17101030</t>
  </si>
  <si>
    <t>梁志明</t>
  </si>
  <si>
    <t>441702199106183859</t>
  </si>
  <si>
    <t>阳江埠场</t>
  </si>
  <si>
    <t>茂名职业技术学院建筑工程技术专业</t>
  </si>
  <si>
    <t>深圳市鹏城建筑集团有限公司技术员</t>
  </si>
  <si>
    <t>17101026</t>
  </si>
  <si>
    <t>梁竞元</t>
  </si>
  <si>
    <t>441702199412264219</t>
  </si>
  <si>
    <t>广州华立科技职业学院环境艺术设计专业</t>
  </si>
  <si>
    <t>17101008</t>
  </si>
  <si>
    <t>敖道康</t>
  </si>
  <si>
    <t>441702199406284299</t>
  </si>
  <si>
    <t>广东水利电力职业技术学院财务管理（工程财务）专业</t>
  </si>
  <si>
    <t>17101025</t>
  </si>
  <si>
    <t>陈健</t>
  </si>
  <si>
    <t>441721198309191036</t>
  </si>
  <si>
    <t>广东阳西</t>
  </si>
  <si>
    <t>阳西程村</t>
  </si>
  <si>
    <t>武汉警官职业学院司法鉴定专业</t>
  </si>
  <si>
    <t>阳江高新区联防大队工作</t>
  </si>
  <si>
    <t>79.50</t>
  </si>
  <si>
    <t>68.30</t>
  </si>
  <si>
    <t>66.80</t>
  </si>
  <si>
    <t>65.00</t>
  </si>
  <si>
    <t>62.80</t>
  </si>
  <si>
    <t>63.60</t>
  </si>
  <si>
    <t>60.70</t>
  </si>
  <si>
    <t>61.60</t>
  </si>
  <si>
    <t>59.10</t>
  </si>
  <si>
    <t>63.10</t>
  </si>
  <si>
    <t>60.90</t>
  </si>
  <si>
    <t>59.20</t>
  </si>
  <si>
    <t>60.30</t>
  </si>
  <si>
    <t>61.90</t>
  </si>
  <si>
    <t>54.80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</si>
</sst>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9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9" fillId="12" borderId="6" applyNumberForma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7" fillId="17" borderId="0" applyNumberFormat="0" applyBorder="0" applyAlignment="0" applyProtection="0"/>
    <xf numFmtId="0" fontId="23" fillId="11" borderId="8" applyNumberFormat="0" applyAlignment="0" applyProtection="0"/>
    <xf numFmtId="0" fontId="16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176" fontId="6" fillId="0" borderId="10" xfId="0" applyNumberFormat="1" applyFont="1" applyBorder="1" applyAlignment="1" quotePrefix="1">
      <alignment horizontal="center" vertical="center" wrapText="1"/>
    </xf>
    <xf numFmtId="178" fontId="6" fillId="0" borderId="10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 topLeftCell="B10">
      <selection activeCell="AG25" sqref="AG25"/>
    </sheetView>
  </sheetViews>
  <sheetFormatPr defaultColWidth="8.875" defaultRowHeight="13.5"/>
  <cols>
    <col min="1" max="1" width="5.50390625" style="0" hidden="1" customWidth="1"/>
    <col min="2" max="2" width="5.375" style="1" customWidth="1"/>
    <col min="3" max="3" width="9.75390625" style="1" customWidth="1"/>
    <col min="4" max="4" width="10.375" style="1" customWidth="1"/>
    <col min="5" max="5" width="9.50390625" style="1" customWidth="1"/>
    <col min="6" max="6" width="4.375" style="1" customWidth="1"/>
    <col min="7" max="7" width="7.125" style="1" customWidth="1"/>
    <col min="8" max="8" width="8.75390625" style="1" customWidth="1"/>
    <col min="9" max="9" width="8.50390625" style="1" customWidth="1"/>
    <col min="10" max="10" width="8.25390625" style="1" hidden="1" customWidth="1"/>
    <col min="11" max="11" width="7.625" style="1" hidden="1" customWidth="1"/>
    <col min="12" max="12" width="9.625" style="13" hidden="1" customWidth="1"/>
    <col min="13" max="14" width="8.875" style="13" hidden="1" customWidth="1"/>
    <col min="15" max="15" width="23.125" style="13" hidden="1" customWidth="1"/>
    <col min="16" max="16" width="9.625" style="13" hidden="1" customWidth="1"/>
    <col min="17" max="24" width="8.875" style="13" hidden="1" customWidth="1"/>
    <col min="25" max="25" width="12.875" style="13" hidden="1" customWidth="1"/>
    <col min="26" max="26" width="8.875" style="13" hidden="1" customWidth="1"/>
    <col min="27" max="27" width="7.125" style="13" customWidth="1"/>
    <col min="28" max="28" width="9.50390625" style="13" customWidth="1"/>
    <col min="29" max="29" width="7.75390625" style="13" customWidth="1"/>
    <col min="30" max="30" width="5.50390625" style="13" customWidth="1"/>
  </cols>
  <sheetData>
    <row r="1" spans="1:30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10" customFormat="1" ht="27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11" customFormat="1" ht="19.5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3" t="s">
        <v>8</v>
      </c>
      <c r="H3" s="23"/>
      <c r="I3" s="20" t="s">
        <v>9</v>
      </c>
      <c r="J3" s="2" t="s">
        <v>10</v>
      </c>
      <c r="K3" s="2" t="s">
        <v>11</v>
      </c>
      <c r="L3" s="2"/>
      <c r="M3" s="2"/>
      <c r="N3" s="2"/>
      <c r="O3" s="2" t="s">
        <v>12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0" t="s">
        <v>13</v>
      </c>
      <c r="AB3" s="20"/>
      <c r="AC3" s="20" t="s">
        <v>14</v>
      </c>
      <c r="AD3" s="20" t="s">
        <v>11</v>
      </c>
    </row>
    <row r="4" spans="1:30" s="11" customFormat="1" ht="54.75" customHeight="1">
      <c r="A4" s="19"/>
      <c r="B4" s="20"/>
      <c r="C4" s="20"/>
      <c r="D4" s="20"/>
      <c r="E4" s="20"/>
      <c r="F4" s="20"/>
      <c r="G4" s="3" t="s">
        <v>15</v>
      </c>
      <c r="H4" s="14" t="s">
        <v>16</v>
      </c>
      <c r="I4" s="2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 t="s">
        <v>15</v>
      </c>
      <c r="AB4" s="14" t="s">
        <v>17</v>
      </c>
      <c r="AC4" s="20"/>
      <c r="AD4" s="20"/>
    </row>
    <row r="5" spans="1:30" s="12" customFormat="1" ht="29.25" customHeight="1">
      <c r="A5" s="9">
        <v>6</v>
      </c>
      <c r="B5" s="4">
        <v>1</v>
      </c>
      <c r="C5" s="4">
        <v>20170101</v>
      </c>
      <c r="D5" s="15" t="s">
        <v>18</v>
      </c>
      <c r="E5" s="15" t="s">
        <v>19</v>
      </c>
      <c r="F5" s="15" t="s">
        <v>20</v>
      </c>
      <c r="G5" s="16" t="s">
        <v>111</v>
      </c>
      <c r="H5" s="5">
        <f aca="true" t="shared" si="0" ref="H5:H19">G5*0.6</f>
        <v>47.699999999999996</v>
      </c>
      <c r="I5" s="6" t="s">
        <v>21</v>
      </c>
      <c r="J5" s="4" t="s">
        <v>22</v>
      </c>
      <c r="K5" s="4"/>
      <c r="L5" s="6">
        <v>17101024</v>
      </c>
      <c r="M5" s="6" t="s">
        <v>19</v>
      </c>
      <c r="N5" s="6" t="s">
        <v>20</v>
      </c>
      <c r="O5" s="7" t="s">
        <v>23</v>
      </c>
      <c r="P5" s="8">
        <v>1990.09</v>
      </c>
      <c r="Q5" s="6" t="s">
        <v>24</v>
      </c>
      <c r="R5" s="6" t="s">
        <v>25</v>
      </c>
      <c r="S5" s="6" t="s">
        <v>26</v>
      </c>
      <c r="T5" s="6" t="s">
        <v>27</v>
      </c>
      <c r="U5" s="6" t="s">
        <v>28</v>
      </c>
      <c r="V5" s="6" t="s">
        <v>29</v>
      </c>
      <c r="W5" s="6">
        <v>2015.06</v>
      </c>
      <c r="X5" s="6" t="s">
        <v>30</v>
      </c>
      <c r="Y5" s="6">
        <v>13790492034</v>
      </c>
      <c r="Z5" s="6"/>
      <c r="AA5" s="5">
        <v>71.6</v>
      </c>
      <c r="AB5" s="5">
        <f aca="true" t="shared" si="1" ref="AB5:AB19">AA5*0.4</f>
        <v>28.64</v>
      </c>
      <c r="AC5" s="5">
        <f aca="true" t="shared" si="2" ref="AC5:AC19">H5+AB5</f>
        <v>76.34</v>
      </c>
      <c r="AD5" s="4"/>
    </row>
    <row r="6" spans="1:30" s="12" customFormat="1" ht="29.25" customHeight="1">
      <c r="A6" s="9">
        <v>4</v>
      </c>
      <c r="B6" s="4">
        <v>2</v>
      </c>
      <c r="C6" s="4">
        <v>20170101</v>
      </c>
      <c r="D6" s="15" t="s">
        <v>31</v>
      </c>
      <c r="E6" s="15" t="s">
        <v>32</v>
      </c>
      <c r="F6" s="15" t="s">
        <v>20</v>
      </c>
      <c r="G6" s="16" t="s">
        <v>112</v>
      </c>
      <c r="H6" s="5">
        <f t="shared" si="0"/>
        <v>40.98</v>
      </c>
      <c r="I6" s="6" t="s">
        <v>21</v>
      </c>
      <c r="J6" s="4" t="s">
        <v>22</v>
      </c>
      <c r="K6" s="4"/>
      <c r="L6" s="6">
        <v>17101014</v>
      </c>
      <c r="M6" s="6" t="s">
        <v>32</v>
      </c>
      <c r="N6" s="6" t="s">
        <v>20</v>
      </c>
      <c r="O6" s="7" t="s">
        <v>33</v>
      </c>
      <c r="P6" s="8">
        <v>1991.08</v>
      </c>
      <c r="Q6" s="6" t="s">
        <v>34</v>
      </c>
      <c r="R6" s="6" t="s">
        <v>35</v>
      </c>
      <c r="S6" s="6" t="s">
        <v>26</v>
      </c>
      <c r="T6" s="6" t="s">
        <v>27</v>
      </c>
      <c r="U6" s="6" t="s">
        <v>36</v>
      </c>
      <c r="V6" s="6" t="s">
        <v>37</v>
      </c>
      <c r="W6" s="6">
        <v>2011.02</v>
      </c>
      <c r="X6" s="6" t="s">
        <v>38</v>
      </c>
      <c r="Y6" s="6">
        <v>15820207885</v>
      </c>
      <c r="Z6" s="6"/>
      <c r="AA6" s="5">
        <v>77.05</v>
      </c>
      <c r="AB6" s="5">
        <f t="shared" si="1"/>
        <v>30.82</v>
      </c>
      <c r="AC6" s="5">
        <f t="shared" si="2"/>
        <v>71.8</v>
      </c>
      <c r="AD6" s="4"/>
    </row>
    <row r="7" spans="1:30" s="12" customFormat="1" ht="29.25" customHeight="1">
      <c r="A7" s="9">
        <v>5</v>
      </c>
      <c r="B7" s="4">
        <v>3</v>
      </c>
      <c r="C7" s="4">
        <v>20170101</v>
      </c>
      <c r="D7" s="15" t="s">
        <v>39</v>
      </c>
      <c r="E7" s="15" t="s">
        <v>40</v>
      </c>
      <c r="F7" s="15" t="s">
        <v>20</v>
      </c>
      <c r="G7" s="16" t="s">
        <v>113</v>
      </c>
      <c r="H7" s="5">
        <f t="shared" si="0"/>
        <v>40.08</v>
      </c>
      <c r="I7" s="6" t="s">
        <v>21</v>
      </c>
      <c r="J7" s="4" t="s">
        <v>22</v>
      </c>
      <c r="K7" s="4"/>
      <c r="L7" s="6">
        <v>17101002</v>
      </c>
      <c r="M7" s="6" t="s">
        <v>40</v>
      </c>
      <c r="N7" s="6" t="s">
        <v>20</v>
      </c>
      <c r="O7" s="7" t="s">
        <v>41</v>
      </c>
      <c r="P7" s="8">
        <v>1993.06</v>
      </c>
      <c r="Q7" s="6" t="s">
        <v>34</v>
      </c>
      <c r="R7" s="6" t="s">
        <v>42</v>
      </c>
      <c r="S7" s="6" t="s">
        <v>26</v>
      </c>
      <c r="T7" s="6" t="s">
        <v>27</v>
      </c>
      <c r="U7" s="6" t="s">
        <v>28</v>
      </c>
      <c r="V7" s="6" t="s">
        <v>43</v>
      </c>
      <c r="W7" s="6">
        <v>2016.06</v>
      </c>
      <c r="X7" s="6" t="s">
        <v>30</v>
      </c>
      <c r="Y7" s="6">
        <v>18506803825</v>
      </c>
      <c r="Z7" s="6"/>
      <c r="AA7" s="5">
        <v>73.4</v>
      </c>
      <c r="AB7" s="5">
        <f t="shared" si="1"/>
        <v>29.360000000000003</v>
      </c>
      <c r="AC7" s="5">
        <f t="shared" si="2"/>
        <v>69.44</v>
      </c>
      <c r="AD7" s="4"/>
    </row>
    <row r="8" spans="1:30" s="12" customFormat="1" ht="29.25" customHeight="1">
      <c r="A8" s="9">
        <v>15</v>
      </c>
      <c r="B8" s="4">
        <v>4</v>
      </c>
      <c r="C8" s="4">
        <v>20170101</v>
      </c>
      <c r="D8" s="15" t="s">
        <v>44</v>
      </c>
      <c r="E8" s="15" t="s">
        <v>45</v>
      </c>
      <c r="F8" s="15" t="s">
        <v>20</v>
      </c>
      <c r="G8" s="16" t="s">
        <v>114</v>
      </c>
      <c r="H8" s="5">
        <f t="shared" si="0"/>
        <v>39</v>
      </c>
      <c r="I8" s="6" t="s">
        <v>21</v>
      </c>
      <c r="J8" s="4" t="s">
        <v>22</v>
      </c>
      <c r="K8" s="4"/>
      <c r="L8" s="6">
        <v>17101019</v>
      </c>
      <c r="M8" s="6" t="s">
        <v>45</v>
      </c>
      <c r="N8" s="6" t="s">
        <v>20</v>
      </c>
      <c r="O8" s="7" t="s">
        <v>46</v>
      </c>
      <c r="P8" s="8">
        <v>1987.01</v>
      </c>
      <c r="Q8" s="6" t="s">
        <v>34</v>
      </c>
      <c r="R8" s="6" t="s">
        <v>35</v>
      </c>
      <c r="S8" s="6" t="s">
        <v>26</v>
      </c>
      <c r="T8" s="6" t="s">
        <v>47</v>
      </c>
      <c r="U8" s="6" t="s">
        <v>36</v>
      </c>
      <c r="V8" s="6" t="s">
        <v>48</v>
      </c>
      <c r="W8" s="6">
        <v>2012.01</v>
      </c>
      <c r="X8" s="6" t="s">
        <v>49</v>
      </c>
      <c r="Y8" s="6">
        <v>15099826687</v>
      </c>
      <c r="Z8" s="6"/>
      <c r="AA8" s="5">
        <v>75.25</v>
      </c>
      <c r="AB8" s="5">
        <f t="shared" si="1"/>
        <v>30.1</v>
      </c>
      <c r="AC8" s="5">
        <f t="shared" si="2"/>
        <v>69.1</v>
      </c>
      <c r="AD8" s="4"/>
    </row>
    <row r="9" spans="1:30" s="12" customFormat="1" ht="29.25" customHeight="1">
      <c r="A9" s="9">
        <v>12</v>
      </c>
      <c r="B9" s="4">
        <v>5</v>
      </c>
      <c r="C9" s="4">
        <v>20170101</v>
      </c>
      <c r="D9" s="15" t="s">
        <v>50</v>
      </c>
      <c r="E9" s="15" t="s">
        <v>51</v>
      </c>
      <c r="F9" s="15" t="s">
        <v>20</v>
      </c>
      <c r="G9" s="16" t="s">
        <v>115</v>
      </c>
      <c r="H9" s="5">
        <f t="shared" si="0"/>
        <v>37.68</v>
      </c>
      <c r="I9" s="6" t="s">
        <v>21</v>
      </c>
      <c r="J9" s="4" t="s">
        <v>22</v>
      </c>
      <c r="K9" s="4"/>
      <c r="L9" s="6">
        <v>17101001</v>
      </c>
      <c r="M9" s="6" t="s">
        <v>51</v>
      </c>
      <c r="N9" s="6" t="s">
        <v>20</v>
      </c>
      <c r="O9" s="7" t="s">
        <v>52</v>
      </c>
      <c r="P9" s="8">
        <v>1986.06</v>
      </c>
      <c r="Q9" s="6" t="s">
        <v>34</v>
      </c>
      <c r="R9" s="6" t="s">
        <v>42</v>
      </c>
      <c r="S9" s="6" t="s">
        <v>26</v>
      </c>
      <c r="T9" s="6" t="s">
        <v>53</v>
      </c>
      <c r="U9" s="6" t="s">
        <v>54</v>
      </c>
      <c r="V9" s="6" t="s">
        <v>55</v>
      </c>
      <c r="W9" s="6">
        <v>2004.07</v>
      </c>
      <c r="X9" s="6" t="s">
        <v>30</v>
      </c>
      <c r="Y9" s="6">
        <v>18666238070</v>
      </c>
      <c r="Z9" s="6" t="s">
        <v>56</v>
      </c>
      <c r="AA9" s="5">
        <v>74.6</v>
      </c>
      <c r="AB9" s="5">
        <f t="shared" si="1"/>
        <v>29.84</v>
      </c>
      <c r="AC9" s="5">
        <f t="shared" si="2"/>
        <v>67.52</v>
      </c>
      <c r="AD9" s="4"/>
    </row>
    <row r="10" spans="1:30" s="12" customFormat="1" ht="29.25" customHeight="1">
      <c r="A10" s="9">
        <v>13</v>
      </c>
      <c r="B10" s="4">
        <v>6</v>
      </c>
      <c r="C10" s="4">
        <v>20170101</v>
      </c>
      <c r="D10" s="15" t="s">
        <v>57</v>
      </c>
      <c r="E10" s="15" t="s">
        <v>58</v>
      </c>
      <c r="F10" s="15" t="s">
        <v>20</v>
      </c>
      <c r="G10" s="17" t="s">
        <v>116</v>
      </c>
      <c r="H10" s="5">
        <f t="shared" si="0"/>
        <v>38.16</v>
      </c>
      <c r="I10" s="6" t="s">
        <v>21</v>
      </c>
      <c r="J10" s="4" t="s">
        <v>22</v>
      </c>
      <c r="K10" s="4"/>
      <c r="L10" s="6">
        <v>17101027</v>
      </c>
      <c r="M10" s="6" t="s">
        <v>58</v>
      </c>
      <c r="N10" s="6" t="s">
        <v>20</v>
      </c>
      <c r="O10" s="7" t="s">
        <v>59</v>
      </c>
      <c r="P10" s="8">
        <v>1987.09</v>
      </c>
      <c r="Q10" s="6" t="s">
        <v>34</v>
      </c>
      <c r="R10" s="6" t="s">
        <v>60</v>
      </c>
      <c r="S10" s="6" t="s">
        <v>26</v>
      </c>
      <c r="T10" s="6" t="s">
        <v>61</v>
      </c>
      <c r="U10" s="6" t="s">
        <v>28</v>
      </c>
      <c r="V10" s="6" t="s">
        <v>62</v>
      </c>
      <c r="W10" s="6">
        <v>2011.07</v>
      </c>
      <c r="X10" s="6" t="s">
        <v>63</v>
      </c>
      <c r="Y10" s="6">
        <v>13411342500</v>
      </c>
      <c r="Z10" s="6"/>
      <c r="AA10" s="5">
        <v>71.55</v>
      </c>
      <c r="AB10" s="5">
        <f t="shared" si="1"/>
        <v>28.62</v>
      </c>
      <c r="AC10" s="5">
        <f t="shared" si="2"/>
        <v>66.78</v>
      </c>
      <c r="AD10" s="4"/>
    </row>
    <row r="11" spans="1:30" s="12" customFormat="1" ht="29.25" customHeight="1">
      <c r="A11" s="9">
        <v>1</v>
      </c>
      <c r="B11" s="4">
        <v>7</v>
      </c>
      <c r="C11" s="4">
        <v>20170101</v>
      </c>
      <c r="D11" s="15" t="s">
        <v>64</v>
      </c>
      <c r="E11" s="15" t="s">
        <v>65</v>
      </c>
      <c r="F11" s="15" t="s">
        <v>20</v>
      </c>
      <c r="G11" s="17" t="s">
        <v>117</v>
      </c>
      <c r="H11" s="5">
        <f t="shared" si="0"/>
        <v>36.42</v>
      </c>
      <c r="I11" s="6" t="s">
        <v>21</v>
      </c>
      <c r="J11" s="4" t="s">
        <v>22</v>
      </c>
      <c r="K11" s="4"/>
      <c r="L11" s="6">
        <v>17101039</v>
      </c>
      <c r="M11" s="6" t="s">
        <v>65</v>
      </c>
      <c r="N11" s="6" t="s">
        <v>20</v>
      </c>
      <c r="O11" s="7" t="s">
        <v>66</v>
      </c>
      <c r="P11" s="8">
        <v>1992.09</v>
      </c>
      <c r="Q11" s="6" t="s">
        <v>34</v>
      </c>
      <c r="R11" s="6" t="s">
        <v>35</v>
      </c>
      <c r="S11" s="6" t="s">
        <v>26</v>
      </c>
      <c r="T11" s="6" t="s">
        <v>47</v>
      </c>
      <c r="U11" s="6" t="s">
        <v>67</v>
      </c>
      <c r="V11" s="6" t="s">
        <v>68</v>
      </c>
      <c r="W11" s="6">
        <v>2014.06</v>
      </c>
      <c r="X11" s="6" t="s">
        <v>30</v>
      </c>
      <c r="Y11" s="6">
        <v>15768824472</v>
      </c>
      <c r="Z11" s="6"/>
      <c r="AA11" s="5">
        <v>75</v>
      </c>
      <c r="AB11" s="5">
        <f t="shared" si="1"/>
        <v>30</v>
      </c>
      <c r="AC11" s="5">
        <f t="shared" si="2"/>
        <v>66.42</v>
      </c>
      <c r="AD11" s="4"/>
    </row>
    <row r="12" spans="1:30" s="12" customFormat="1" ht="29.25" customHeight="1">
      <c r="A12" s="9">
        <v>14</v>
      </c>
      <c r="B12" s="4">
        <v>8</v>
      </c>
      <c r="C12" s="4">
        <v>20170101</v>
      </c>
      <c r="D12" s="15" t="s">
        <v>69</v>
      </c>
      <c r="E12" s="15" t="s">
        <v>70</v>
      </c>
      <c r="F12" s="15" t="s">
        <v>20</v>
      </c>
      <c r="G12" s="17" t="s">
        <v>118</v>
      </c>
      <c r="H12" s="5">
        <f t="shared" si="0"/>
        <v>36.96</v>
      </c>
      <c r="I12" s="6" t="s">
        <v>21</v>
      </c>
      <c r="J12" s="4" t="s">
        <v>22</v>
      </c>
      <c r="K12" s="4"/>
      <c r="L12" s="6">
        <v>17101034</v>
      </c>
      <c r="M12" s="6" t="s">
        <v>70</v>
      </c>
      <c r="N12" s="6" t="s">
        <v>20</v>
      </c>
      <c r="O12" s="7" t="s">
        <v>71</v>
      </c>
      <c r="P12" s="8">
        <v>1991.06</v>
      </c>
      <c r="Q12" s="6" t="s">
        <v>34</v>
      </c>
      <c r="R12" s="6" t="s">
        <v>35</v>
      </c>
      <c r="S12" s="6" t="s">
        <v>26</v>
      </c>
      <c r="T12" s="6" t="s">
        <v>47</v>
      </c>
      <c r="U12" s="6" t="s">
        <v>67</v>
      </c>
      <c r="V12" s="6" t="s">
        <v>72</v>
      </c>
      <c r="W12" s="6">
        <v>2013.06</v>
      </c>
      <c r="X12" s="6" t="s">
        <v>73</v>
      </c>
      <c r="Y12" s="6">
        <v>15989239751</v>
      </c>
      <c r="Z12" s="6"/>
      <c r="AA12" s="5">
        <v>73.3</v>
      </c>
      <c r="AB12" s="5">
        <f t="shared" si="1"/>
        <v>29.32</v>
      </c>
      <c r="AC12" s="5">
        <f t="shared" si="2"/>
        <v>66.28</v>
      </c>
      <c r="AD12" s="4"/>
    </row>
    <row r="13" spans="1:30" s="12" customFormat="1" ht="29.25" customHeight="1">
      <c r="A13" s="9">
        <v>3</v>
      </c>
      <c r="B13" s="4">
        <v>9</v>
      </c>
      <c r="C13" s="4">
        <v>20170101</v>
      </c>
      <c r="D13" s="15" t="s">
        <v>74</v>
      </c>
      <c r="E13" s="15" t="s">
        <v>75</v>
      </c>
      <c r="F13" s="15" t="s">
        <v>20</v>
      </c>
      <c r="G13" s="17" t="s">
        <v>119</v>
      </c>
      <c r="H13" s="5">
        <f t="shared" si="0"/>
        <v>35.46</v>
      </c>
      <c r="I13" s="6" t="s">
        <v>21</v>
      </c>
      <c r="J13" s="4" t="s">
        <v>22</v>
      </c>
      <c r="K13" s="4"/>
      <c r="L13" s="6">
        <v>17101017</v>
      </c>
      <c r="M13" s="6" t="s">
        <v>75</v>
      </c>
      <c r="N13" s="6" t="s">
        <v>20</v>
      </c>
      <c r="O13" s="7" t="s">
        <v>76</v>
      </c>
      <c r="P13" s="8">
        <v>1989.06</v>
      </c>
      <c r="Q13" s="6" t="s">
        <v>34</v>
      </c>
      <c r="R13" s="6" t="s">
        <v>35</v>
      </c>
      <c r="S13" s="6" t="s">
        <v>26</v>
      </c>
      <c r="T13" s="6" t="s">
        <v>47</v>
      </c>
      <c r="U13" s="6" t="s">
        <v>67</v>
      </c>
      <c r="V13" s="6" t="s">
        <v>77</v>
      </c>
      <c r="W13" s="6">
        <v>2012.06</v>
      </c>
      <c r="X13" s="6" t="s">
        <v>78</v>
      </c>
      <c r="Y13" s="6">
        <v>18819896655</v>
      </c>
      <c r="Z13" s="6"/>
      <c r="AA13" s="5">
        <v>75.85</v>
      </c>
      <c r="AB13" s="5">
        <f t="shared" si="1"/>
        <v>30.34</v>
      </c>
      <c r="AC13" s="5">
        <f t="shared" si="2"/>
        <v>65.8</v>
      </c>
      <c r="AD13" s="4"/>
    </row>
    <row r="14" spans="1:30" s="12" customFormat="1" ht="29.25" customHeight="1">
      <c r="A14" s="9">
        <v>8</v>
      </c>
      <c r="B14" s="4">
        <v>10</v>
      </c>
      <c r="C14" s="4">
        <v>20170101</v>
      </c>
      <c r="D14" s="15" t="s">
        <v>79</v>
      </c>
      <c r="E14" s="15" t="s">
        <v>80</v>
      </c>
      <c r="F14" s="15" t="s">
        <v>20</v>
      </c>
      <c r="G14" s="17" t="s">
        <v>120</v>
      </c>
      <c r="H14" s="5">
        <f t="shared" si="0"/>
        <v>37.86</v>
      </c>
      <c r="I14" s="6" t="s">
        <v>21</v>
      </c>
      <c r="J14" s="4" t="s">
        <v>22</v>
      </c>
      <c r="K14" s="4"/>
      <c r="L14" s="6">
        <v>17101016</v>
      </c>
      <c r="M14" s="6" t="s">
        <v>80</v>
      </c>
      <c r="N14" s="6" t="s">
        <v>20</v>
      </c>
      <c r="O14" s="7" t="s">
        <v>81</v>
      </c>
      <c r="P14" s="8">
        <v>1989.09</v>
      </c>
      <c r="Q14" s="6" t="s">
        <v>34</v>
      </c>
      <c r="R14" s="6" t="s">
        <v>82</v>
      </c>
      <c r="S14" s="6" t="s">
        <v>26</v>
      </c>
      <c r="T14" s="6" t="s">
        <v>47</v>
      </c>
      <c r="U14" s="6" t="s">
        <v>67</v>
      </c>
      <c r="V14" s="6" t="s">
        <v>83</v>
      </c>
      <c r="W14" s="6">
        <v>2011.06</v>
      </c>
      <c r="X14" s="6" t="s">
        <v>84</v>
      </c>
      <c r="Y14" s="6">
        <v>18718763499</v>
      </c>
      <c r="Z14" s="6"/>
      <c r="AA14" s="5">
        <v>68.8</v>
      </c>
      <c r="AB14" s="5">
        <f t="shared" si="1"/>
        <v>27.52</v>
      </c>
      <c r="AC14" s="5">
        <f t="shared" si="2"/>
        <v>65.38</v>
      </c>
      <c r="AD14" s="4"/>
    </row>
    <row r="15" spans="1:30" s="12" customFormat="1" ht="29.25" customHeight="1">
      <c r="A15" s="9">
        <v>7</v>
      </c>
      <c r="B15" s="4">
        <v>11</v>
      </c>
      <c r="C15" s="4">
        <v>20170101</v>
      </c>
      <c r="D15" s="15" t="s">
        <v>85</v>
      </c>
      <c r="E15" s="15" t="s">
        <v>86</v>
      </c>
      <c r="F15" s="15" t="s">
        <v>20</v>
      </c>
      <c r="G15" s="17" t="s">
        <v>121</v>
      </c>
      <c r="H15" s="5">
        <f t="shared" si="0"/>
        <v>36.54</v>
      </c>
      <c r="I15" s="6" t="s">
        <v>21</v>
      </c>
      <c r="J15" s="4" t="s">
        <v>22</v>
      </c>
      <c r="K15" s="4"/>
      <c r="L15" s="6">
        <v>17101021</v>
      </c>
      <c r="M15" s="6" t="s">
        <v>86</v>
      </c>
      <c r="N15" s="6" t="s">
        <v>20</v>
      </c>
      <c r="O15" s="7" t="s">
        <v>87</v>
      </c>
      <c r="P15" s="8">
        <v>1988.02</v>
      </c>
      <c r="Q15" s="6" t="s">
        <v>34</v>
      </c>
      <c r="R15" s="6" t="s">
        <v>42</v>
      </c>
      <c r="S15" s="6" t="s">
        <v>26</v>
      </c>
      <c r="T15" s="6" t="s">
        <v>27</v>
      </c>
      <c r="U15" s="6" t="s">
        <v>67</v>
      </c>
      <c r="V15" s="6" t="s">
        <v>88</v>
      </c>
      <c r="W15" s="6">
        <v>2011.07</v>
      </c>
      <c r="X15" s="6" t="s">
        <v>89</v>
      </c>
      <c r="Y15" s="6">
        <v>13824979898</v>
      </c>
      <c r="Z15" s="6"/>
      <c r="AA15" s="5">
        <v>71.3</v>
      </c>
      <c r="AB15" s="5">
        <f t="shared" si="1"/>
        <v>28.52</v>
      </c>
      <c r="AC15" s="5">
        <f t="shared" si="2"/>
        <v>65.06</v>
      </c>
      <c r="AD15" s="4"/>
    </row>
    <row r="16" spans="1:30" s="12" customFormat="1" ht="29.25" customHeight="1">
      <c r="A16" s="9">
        <v>11</v>
      </c>
      <c r="B16" s="4">
        <v>12</v>
      </c>
      <c r="C16" s="4">
        <v>20170101</v>
      </c>
      <c r="D16" s="15" t="s">
        <v>90</v>
      </c>
      <c r="E16" s="15" t="s">
        <v>91</v>
      </c>
      <c r="F16" s="15" t="s">
        <v>20</v>
      </c>
      <c r="G16" s="17" t="s">
        <v>122</v>
      </c>
      <c r="H16" s="5">
        <f t="shared" si="0"/>
        <v>35.52</v>
      </c>
      <c r="I16" s="6" t="s">
        <v>21</v>
      </c>
      <c r="J16" s="4" t="s">
        <v>22</v>
      </c>
      <c r="K16" s="4"/>
      <c r="L16" s="6">
        <v>17101030</v>
      </c>
      <c r="M16" s="6" t="s">
        <v>91</v>
      </c>
      <c r="N16" s="6" t="s">
        <v>20</v>
      </c>
      <c r="O16" s="7" t="s">
        <v>92</v>
      </c>
      <c r="P16" s="8">
        <v>1981.06</v>
      </c>
      <c r="Q16" s="6" t="s">
        <v>34</v>
      </c>
      <c r="R16" s="6" t="s">
        <v>93</v>
      </c>
      <c r="S16" s="6" t="s">
        <v>26</v>
      </c>
      <c r="T16" s="6" t="s">
        <v>27</v>
      </c>
      <c r="U16" s="6" t="s">
        <v>67</v>
      </c>
      <c r="V16" s="6" t="s">
        <v>94</v>
      </c>
      <c r="W16" s="6">
        <v>2012.06</v>
      </c>
      <c r="X16" s="6" t="s">
        <v>95</v>
      </c>
      <c r="Y16" s="6">
        <v>18819880330</v>
      </c>
      <c r="Z16" s="6"/>
      <c r="AA16" s="5">
        <v>70.45</v>
      </c>
      <c r="AB16" s="5">
        <f t="shared" si="1"/>
        <v>28.180000000000003</v>
      </c>
      <c r="AC16" s="5">
        <f t="shared" si="2"/>
        <v>63.7</v>
      </c>
      <c r="AD16" s="4"/>
    </row>
    <row r="17" spans="1:30" s="12" customFormat="1" ht="29.25" customHeight="1">
      <c r="A17" s="9">
        <v>2</v>
      </c>
      <c r="B17" s="4">
        <v>13</v>
      </c>
      <c r="C17" s="4">
        <v>20170101</v>
      </c>
      <c r="D17" s="15" t="s">
        <v>96</v>
      </c>
      <c r="E17" s="15" t="s">
        <v>97</v>
      </c>
      <c r="F17" s="15" t="s">
        <v>20</v>
      </c>
      <c r="G17" s="17" t="s">
        <v>123</v>
      </c>
      <c r="H17" s="5">
        <f t="shared" si="0"/>
        <v>36.18</v>
      </c>
      <c r="I17" s="6" t="s">
        <v>21</v>
      </c>
      <c r="J17" s="4" t="s">
        <v>22</v>
      </c>
      <c r="K17" s="4"/>
      <c r="L17" s="6">
        <v>17101026</v>
      </c>
      <c r="M17" s="6" t="s">
        <v>97</v>
      </c>
      <c r="N17" s="6" t="s">
        <v>20</v>
      </c>
      <c r="O17" s="7" t="s">
        <v>98</v>
      </c>
      <c r="P17" s="8">
        <v>1994.12</v>
      </c>
      <c r="Q17" s="6" t="s">
        <v>34</v>
      </c>
      <c r="R17" s="6" t="s">
        <v>42</v>
      </c>
      <c r="S17" s="6" t="s">
        <v>26</v>
      </c>
      <c r="T17" s="6" t="s">
        <v>27</v>
      </c>
      <c r="U17" s="6" t="s">
        <v>67</v>
      </c>
      <c r="V17" s="6" t="s">
        <v>99</v>
      </c>
      <c r="W17" s="6">
        <v>2016.06</v>
      </c>
      <c r="X17" s="6" t="s">
        <v>73</v>
      </c>
      <c r="Y17" s="6">
        <v>15820365811</v>
      </c>
      <c r="Z17" s="6"/>
      <c r="AA17" s="5">
        <v>68.4</v>
      </c>
      <c r="AB17" s="5">
        <f t="shared" si="1"/>
        <v>27.360000000000003</v>
      </c>
      <c r="AC17" s="5">
        <f t="shared" si="2"/>
        <v>63.540000000000006</v>
      </c>
      <c r="AD17" s="4"/>
    </row>
    <row r="18" spans="1:30" s="12" customFormat="1" ht="29.25" customHeight="1">
      <c r="A18" s="9">
        <v>9</v>
      </c>
      <c r="B18" s="4">
        <v>14</v>
      </c>
      <c r="C18" s="4">
        <v>20170101</v>
      </c>
      <c r="D18" s="15" t="s">
        <v>100</v>
      </c>
      <c r="E18" s="15" t="s">
        <v>101</v>
      </c>
      <c r="F18" s="15" t="s">
        <v>20</v>
      </c>
      <c r="G18" s="17" t="s">
        <v>124</v>
      </c>
      <c r="H18" s="5">
        <f t="shared" si="0"/>
        <v>37.14</v>
      </c>
      <c r="I18" s="6" t="s">
        <v>21</v>
      </c>
      <c r="J18" s="4" t="s">
        <v>22</v>
      </c>
      <c r="K18" s="4"/>
      <c r="L18" s="6">
        <v>17101008</v>
      </c>
      <c r="M18" s="6" t="s">
        <v>101</v>
      </c>
      <c r="N18" s="6" t="s">
        <v>20</v>
      </c>
      <c r="O18" s="7" t="s">
        <v>102</v>
      </c>
      <c r="P18" s="8">
        <v>1994.06</v>
      </c>
      <c r="Q18" s="6" t="s">
        <v>34</v>
      </c>
      <c r="R18" s="6" t="s">
        <v>42</v>
      </c>
      <c r="S18" s="6" t="s">
        <v>26</v>
      </c>
      <c r="T18" s="6" t="s">
        <v>47</v>
      </c>
      <c r="U18" s="6" t="s">
        <v>67</v>
      </c>
      <c r="V18" s="6" t="s">
        <v>103</v>
      </c>
      <c r="W18" s="6">
        <v>2015.06</v>
      </c>
      <c r="X18" s="6" t="s">
        <v>73</v>
      </c>
      <c r="Y18" s="6">
        <v>13622912661</v>
      </c>
      <c r="Z18" s="6"/>
      <c r="AA18" s="5">
        <v>55.2</v>
      </c>
      <c r="AB18" s="5">
        <f t="shared" si="1"/>
        <v>22.080000000000002</v>
      </c>
      <c r="AC18" s="5">
        <f t="shared" si="2"/>
        <v>59.22</v>
      </c>
      <c r="AD18" s="4"/>
    </row>
    <row r="19" spans="1:30" s="12" customFormat="1" ht="29.25" customHeight="1">
      <c r="A19" s="9">
        <v>10</v>
      </c>
      <c r="B19" s="4">
        <v>15</v>
      </c>
      <c r="C19" s="4">
        <v>20170101</v>
      </c>
      <c r="D19" s="15" t="s">
        <v>104</v>
      </c>
      <c r="E19" s="15" t="s">
        <v>105</v>
      </c>
      <c r="F19" s="15" t="s">
        <v>20</v>
      </c>
      <c r="G19" s="17" t="s">
        <v>125</v>
      </c>
      <c r="H19" s="5">
        <f t="shared" si="0"/>
        <v>32.879999999999995</v>
      </c>
      <c r="I19" s="6" t="s">
        <v>21</v>
      </c>
      <c r="J19" s="4" t="s">
        <v>22</v>
      </c>
      <c r="K19" s="4"/>
      <c r="L19" s="6">
        <v>17101025</v>
      </c>
      <c r="M19" s="6" t="s">
        <v>105</v>
      </c>
      <c r="N19" s="6" t="s">
        <v>20</v>
      </c>
      <c r="O19" s="7" t="s">
        <v>106</v>
      </c>
      <c r="P19" s="8">
        <v>1983.09</v>
      </c>
      <c r="Q19" s="6" t="s">
        <v>107</v>
      </c>
      <c r="R19" s="6" t="s">
        <v>108</v>
      </c>
      <c r="S19" s="6" t="s">
        <v>26</v>
      </c>
      <c r="T19" s="6" t="s">
        <v>47</v>
      </c>
      <c r="U19" s="6" t="s">
        <v>67</v>
      </c>
      <c r="V19" s="6" t="s">
        <v>109</v>
      </c>
      <c r="W19" s="6">
        <v>2007.06</v>
      </c>
      <c r="X19" s="6" t="s">
        <v>110</v>
      </c>
      <c r="Y19" s="6">
        <v>13725616575</v>
      </c>
      <c r="Z19" s="6"/>
      <c r="AA19" s="5">
        <v>62.5</v>
      </c>
      <c r="AB19" s="5">
        <f t="shared" si="1"/>
        <v>25</v>
      </c>
      <c r="AC19" s="5">
        <f t="shared" si="2"/>
        <v>57.879999999999995</v>
      </c>
      <c r="AD19" s="4"/>
    </row>
  </sheetData>
  <sheetProtection/>
  <mergeCells count="13">
    <mergeCell ref="A1:AD1"/>
    <mergeCell ref="A2:AD2"/>
    <mergeCell ref="G3:H3"/>
    <mergeCell ref="AA3:AB3"/>
    <mergeCell ref="AD3:AD4"/>
    <mergeCell ref="A3:A4"/>
    <mergeCell ref="B3:B4"/>
    <mergeCell ref="C3:C4"/>
    <mergeCell ref="D3:D4"/>
    <mergeCell ref="E3:E4"/>
    <mergeCell ref="F3:F4"/>
    <mergeCell ref="I3:I4"/>
    <mergeCell ref="AC3:AC4"/>
  </mergeCells>
  <printOptions horizontalCentered="1"/>
  <pageMargins left="0.16" right="0.16" top="1" bottom="0.61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2017-03-07T03:38:23Z</cp:lastPrinted>
  <dcterms:created xsi:type="dcterms:W3CDTF">2017-02-23T02:13:46Z</dcterms:created>
  <dcterms:modified xsi:type="dcterms:W3CDTF">2017-03-07T03:38:27Z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